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onjamav\AppData\Local\Temp\"/>
    </mc:Choice>
  </mc:AlternateContent>
  <bookViews>
    <workbookView xWindow="0" yWindow="0" windowWidth="12450" windowHeight="9165"/>
  </bookViews>
  <sheets>
    <sheet name="Overview" sheetId="19" r:id="rId1"/>
    <sheet name="KA103 - SM" sheetId="1" r:id="rId2"/>
    <sheet name="KA103 - ST" sheetId="2" r:id="rId3"/>
    <sheet name="KA103 - Budget" sheetId="14" r:id="rId4"/>
    <sheet name="Validation Erasmus Code" sheetId="16" r:id="rId5"/>
    <sheet name="SM Changes 2015 vs 2016" sheetId="13" r:id="rId6"/>
    <sheet name="ST Changes 2015 vs 2016" sheetId="15" r:id="rId7"/>
    <sheet name="SM Grant Calculation" sheetId="21" r:id="rId8"/>
    <sheet name="COUNTRIES" sheetId="3" r:id="rId9"/>
    <sheet name="PROGRAMME_COUNTRIES" sheetId="18" r:id="rId10"/>
    <sheet name="DISTANCE_BANDS" sheetId="5" r:id="rId11"/>
    <sheet name="EDUCATION_FIELDS" sheetId="7" r:id="rId12"/>
    <sheet name="EDUCATION_LEVELS" sheetId="8" r:id="rId13"/>
    <sheet name="LANGUAGES" sheetId="4" r:id="rId14"/>
    <sheet name="NUTS" sheetId="6" r:id="rId15"/>
    <sheet name="ORGANISATION_TYPES" sheetId="9" r:id="rId16"/>
    <sheet name="SENIORITY" sheetId="11" r:id="rId17"/>
    <sheet name="TRAINING_TYPE" sheetId="10" r:id="rId18"/>
    <sheet name="WORK_CATEGORY" sheetId="12" r:id="rId19"/>
  </sheets>
  <definedNames>
    <definedName name="_xlnm._FilterDatabase" localSheetId="8" hidden="1">COUNTRIES!$A$1:$B$1</definedName>
    <definedName name="_xlnm._FilterDatabase" localSheetId="10" hidden="1">DISTANCE_BANDS!$A$1:$B$1</definedName>
    <definedName name="_xlnm._FilterDatabase" localSheetId="11" hidden="1">EDUCATION_FIELDS!$A$1:$B$1</definedName>
    <definedName name="_xlnm._FilterDatabase" localSheetId="12" hidden="1">EDUCATION_LEVELS!$A$1:$B$1</definedName>
    <definedName name="_xlnm._FilterDatabase" localSheetId="1" hidden="1">'KA103 - SM'!$A$2:$F$107</definedName>
    <definedName name="_xlnm._FilterDatabase" localSheetId="2" hidden="1">'KA103 - ST'!#REF!</definedName>
    <definedName name="_xlnm._FilterDatabase" localSheetId="13" hidden="1">LANGUAGES!$A$1:$B$1</definedName>
    <definedName name="_xlnm._FilterDatabase" localSheetId="14" hidden="1">NUTS!$A$1:$B$1</definedName>
    <definedName name="_xlnm._FilterDatabase" localSheetId="15" hidden="1">ORGANISATION_TYPES!$A$1:$B$1</definedName>
    <definedName name="_xlnm._FilterDatabase" localSheetId="16" hidden="1">SENIORITY!$A$1:$B$1</definedName>
    <definedName name="_xlnm._FilterDatabase" localSheetId="17" hidden="1">TRAINING_TYPE!$A$1:$B$1</definedName>
    <definedName name="_xlnm._FilterDatabase" localSheetId="18" hidden="1">WORK_CATEGORY!$A$1:$B$1</definedName>
    <definedName name="DISTOPUP" localSheetId="7">'SM Grant Calculation'!$C$4</definedName>
    <definedName name="DURATIONCALC" localSheetId="7">'SM Grant Calculation'!$C$8</definedName>
    <definedName name="DURATIONCALC">#REF!</definedName>
    <definedName name="DURCALC">'SM Grant Calculation'!#REF!</definedName>
    <definedName name="ENDDATE" localSheetId="7">'SM Grant Calculation'!$C$7</definedName>
    <definedName name="GRANTEDDAYS" localSheetId="7">'SM Grant Calculation'!$C$12</definedName>
    <definedName name="GRANTEDMONTHS" localSheetId="7">'SM Grant Calculation'!$C$13</definedName>
    <definedName name="GRANTEDREMAININGDAYS" localSheetId="7">'SM Grant Calculation'!$C$14</definedName>
    <definedName name="INTERRUPTION" localSheetId="7">'SM Grant Calculation'!$C$9</definedName>
    <definedName name="INTERRUPTION">#REF!</definedName>
    <definedName name="MOBDURATION">'SM Grant Calculation'!$C$8</definedName>
    <definedName name="MOBILITYDURATION" localSheetId="7">'SM Grant Calculation'!$C$10</definedName>
    <definedName name="MOBILITYDURATION">#REF!</definedName>
    <definedName name="MONTHLYBASIC" localSheetId="7">'SM Grant Calculation'!$C$2</definedName>
    <definedName name="MONTHLYSMPGRANT" localSheetId="7">'SM Grant Calculation'!$C$16</definedName>
    <definedName name="MONTHLYSMSGRANT" localSheetId="7">'SM Grant Calculation'!$C$15</definedName>
    <definedName name="NOTGRANTEDDAYS" localSheetId="7">'SM Grant Calculation'!$C$11</definedName>
    <definedName name="SMPTOPUP" localSheetId="7">'SM Grant Calculation'!$C$3</definedName>
    <definedName name="SPECIALNEEDS" localSheetId="7">'SM Grant Calculation'!$C$5</definedName>
    <definedName name="STARTDATE" localSheetId="7">'SM Grant Calculation'!$C$6</definedName>
    <definedName name="Z_0510C839_4320_4222_83CF_237208C06729_.wvu.Cols" localSheetId="7" hidden="1">'SM Grant Calculation'!$D:$XFD</definedName>
    <definedName name="Z_0510C839_4320_4222_83CF_237208C06729_.wvu.FilterData" localSheetId="8" hidden="1">COUNTRIES!$A$1:$B$1</definedName>
    <definedName name="Z_0510C839_4320_4222_83CF_237208C06729_.wvu.FilterData" localSheetId="10" hidden="1">DISTANCE_BANDS!$A$1:$B$1</definedName>
    <definedName name="Z_0510C839_4320_4222_83CF_237208C06729_.wvu.FilterData" localSheetId="11" hidden="1">EDUCATION_FIELDS!$A$1:$B$1</definedName>
    <definedName name="Z_0510C839_4320_4222_83CF_237208C06729_.wvu.FilterData" localSheetId="12" hidden="1">EDUCATION_LEVELS!$A$1:$B$1</definedName>
    <definedName name="Z_0510C839_4320_4222_83CF_237208C06729_.wvu.FilterData" localSheetId="1" hidden="1">'KA103 - SM'!$A$2:$F$107</definedName>
    <definedName name="Z_0510C839_4320_4222_83CF_237208C06729_.wvu.FilterData" localSheetId="2" hidden="1">'KA103 - ST'!#REF!</definedName>
    <definedName name="Z_0510C839_4320_4222_83CF_237208C06729_.wvu.FilterData" localSheetId="13" hidden="1">LANGUAGES!$A$1:$B$1</definedName>
    <definedName name="Z_0510C839_4320_4222_83CF_237208C06729_.wvu.FilterData" localSheetId="14" hidden="1">NUTS!$A$1:$B$1</definedName>
    <definedName name="Z_0510C839_4320_4222_83CF_237208C06729_.wvu.FilterData" localSheetId="15" hidden="1">ORGANISATION_TYPES!$A$1:$B$1</definedName>
    <definedName name="Z_0510C839_4320_4222_83CF_237208C06729_.wvu.FilterData" localSheetId="16" hidden="1">SENIORITY!$A$1:$B$1</definedName>
    <definedName name="Z_0510C839_4320_4222_83CF_237208C06729_.wvu.FilterData" localSheetId="17" hidden="1">TRAINING_TYPE!$A$1:$B$1</definedName>
    <definedName name="Z_0510C839_4320_4222_83CF_237208C06729_.wvu.FilterData" localSheetId="18" hidden="1">WORK_CATEGORY!$A$1:$B$1</definedName>
    <definedName name="Z_0510C839_4320_4222_83CF_237208C06729_.wvu.Rows" localSheetId="7" hidden="1">'SM Grant Calculation'!$42:$1048576,'SM Grant Calculation'!$19:$19</definedName>
    <definedName name="Z_559E9211_36A6_41A2_B024_74B2ED4E7A4E_.wvu.Cols" localSheetId="7" hidden="1">'SM Grant Calculation'!$D:$XFD</definedName>
    <definedName name="Z_559E9211_36A6_41A2_B024_74B2ED4E7A4E_.wvu.FilterData" localSheetId="8" hidden="1">COUNTRIES!$A$1:$B$1</definedName>
    <definedName name="Z_559E9211_36A6_41A2_B024_74B2ED4E7A4E_.wvu.FilterData" localSheetId="10" hidden="1">DISTANCE_BANDS!$A$1:$B$1</definedName>
    <definedName name="Z_559E9211_36A6_41A2_B024_74B2ED4E7A4E_.wvu.FilterData" localSheetId="11" hidden="1">EDUCATION_FIELDS!$A$1:$B$1</definedName>
    <definedName name="Z_559E9211_36A6_41A2_B024_74B2ED4E7A4E_.wvu.FilterData" localSheetId="12" hidden="1">EDUCATION_LEVELS!$A$1:$B$1</definedName>
    <definedName name="Z_559E9211_36A6_41A2_B024_74B2ED4E7A4E_.wvu.FilterData" localSheetId="1" hidden="1">'KA103 - SM'!$A$2:$F$107</definedName>
    <definedName name="Z_559E9211_36A6_41A2_B024_74B2ED4E7A4E_.wvu.FilterData" localSheetId="2" hidden="1">'KA103 - ST'!#REF!</definedName>
    <definedName name="Z_559E9211_36A6_41A2_B024_74B2ED4E7A4E_.wvu.FilterData" localSheetId="13" hidden="1">LANGUAGES!$A$1:$B$1</definedName>
    <definedName name="Z_559E9211_36A6_41A2_B024_74B2ED4E7A4E_.wvu.FilterData" localSheetId="14" hidden="1">NUTS!$A$1:$B$1</definedName>
    <definedName name="Z_559E9211_36A6_41A2_B024_74B2ED4E7A4E_.wvu.FilterData" localSheetId="15" hidden="1">ORGANISATION_TYPES!$A$1:$B$1</definedName>
    <definedName name="Z_559E9211_36A6_41A2_B024_74B2ED4E7A4E_.wvu.FilterData" localSheetId="16" hidden="1">SENIORITY!$A$1:$B$1</definedName>
    <definedName name="Z_559E9211_36A6_41A2_B024_74B2ED4E7A4E_.wvu.FilterData" localSheetId="17" hidden="1">TRAINING_TYPE!$A$1:$B$1</definedName>
    <definedName name="Z_559E9211_36A6_41A2_B024_74B2ED4E7A4E_.wvu.FilterData" localSheetId="18" hidden="1">WORK_CATEGORY!$A$1:$B$1</definedName>
    <definedName name="Z_559E9211_36A6_41A2_B024_74B2ED4E7A4E_.wvu.Rows" localSheetId="7" hidden="1">'SM Grant Calculation'!$42:$1048576,'SM Grant Calculation'!$19:$19</definedName>
    <definedName name="Z_5DC95D46_1CBA_4E54_9BAA_6983432F56BD_.wvu.Cols" localSheetId="7" hidden="1">'SM Grant Calculation'!$D:$XFD</definedName>
    <definedName name="Z_5DC95D46_1CBA_4E54_9BAA_6983432F56BD_.wvu.FilterData" localSheetId="8" hidden="1">COUNTRIES!$A$1:$B$1</definedName>
    <definedName name="Z_5DC95D46_1CBA_4E54_9BAA_6983432F56BD_.wvu.FilterData" localSheetId="10" hidden="1">DISTANCE_BANDS!$A$1:$B$1</definedName>
    <definedName name="Z_5DC95D46_1CBA_4E54_9BAA_6983432F56BD_.wvu.FilterData" localSheetId="11" hidden="1">EDUCATION_FIELDS!$A$1:$B$1</definedName>
    <definedName name="Z_5DC95D46_1CBA_4E54_9BAA_6983432F56BD_.wvu.FilterData" localSheetId="12" hidden="1">EDUCATION_LEVELS!$A$1:$B$1</definedName>
    <definedName name="Z_5DC95D46_1CBA_4E54_9BAA_6983432F56BD_.wvu.FilterData" localSheetId="1" hidden="1">'KA103 - SM'!$A$2:$F$107</definedName>
    <definedName name="Z_5DC95D46_1CBA_4E54_9BAA_6983432F56BD_.wvu.FilterData" localSheetId="2" hidden="1">'KA103 - ST'!#REF!</definedName>
    <definedName name="Z_5DC95D46_1CBA_4E54_9BAA_6983432F56BD_.wvu.FilterData" localSheetId="13" hidden="1">LANGUAGES!$A$1:$B$1</definedName>
    <definedName name="Z_5DC95D46_1CBA_4E54_9BAA_6983432F56BD_.wvu.FilterData" localSheetId="14" hidden="1">NUTS!$A$1:$B$1</definedName>
    <definedName name="Z_5DC95D46_1CBA_4E54_9BAA_6983432F56BD_.wvu.FilterData" localSheetId="15" hidden="1">ORGANISATION_TYPES!$A$1:$B$1</definedName>
    <definedName name="Z_5DC95D46_1CBA_4E54_9BAA_6983432F56BD_.wvu.FilterData" localSheetId="16" hidden="1">SENIORITY!$A$1:$B$1</definedName>
    <definedName name="Z_5DC95D46_1CBA_4E54_9BAA_6983432F56BD_.wvu.FilterData" localSheetId="17" hidden="1">TRAINING_TYPE!$A$1:$B$1</definedName>
    <definedName name="Z_5DC95D46_1CBA_4E54_9BAA_6983432F56BD_.wvu.FilterData" localSheetId="18" hidden="1">WORK_CATEGORY!$A$1:$B$1</definedName>
    <definedName name="Z_5DC95D46_1CBA_4E54_9BAA_6983432F56BD_.wvu.Rows" localSheetId="7" hidden="1">'SM Grant Calculation'!$42:$1048576,'SM Grant Calculation'!$19:$19</definedName>
    <definedName name="Z_5EAACF08_0BF2_47FE_A274_4EE6278084D9_.wvu.Cols" localSheetId="7" hidden="1">'SM Grant Calculation'!$D:$XFD</definedName>
    <definedName name="Z_5EAACF08_0BF2_47FE_A274_4EE6278084D9_.wvu.FilterData" localSheetId="8" hidden="1">COUNTRIES!$A$1:$B$1</definedName>
    <definedName name="Z_5EAACF08_0BF2_47FE_A274_4EE6278084D9_.wvu.FilterData" localSheetId="10" hidden="1">DISTANCE_BANDS!$A$1:$B$1</definedName>
    <definedName name="Z_5EAACF08_0BF2_47FE_A274_4EE6278084D9_.wvu.FilterData" localSheetId="11" hidden="1">EDUCATION_FIELDS!$A$1:$B$1</definedName>
    <definedName name="Z_5EAACF08_0BF2_47FE_A274_4EE6278084D9_.wvu.FilterData" localSheetId="12" hidden="1">EDUCATION_LEVELS!$A$1:$B$1</definedName>
    <definedName name="Z_5EAACF08_0BF2_47FE_A274_4EE6278084D9_.wvu.FilterData" localSheetId="1" hidden="1">'KA103 - SM'!$A$2:$F$107</definedName>
    <definedName name="Z_5EAACF08_0BF2_47FE_A274_4EE6278084D9_.wvu.FilterData" localSheetId="2" hidden="1">'KA103 - ST'!#REF!</definedName>
    <definedName name="Z_5EAACF08_0BF2_47FE_A274_4EE6278084D9_.wvu.FilterData" localSheetId="13" hidden="1">LANGUAGES!$A$1:$B$1</definedName>
    <definedName name="Z_5EAACF08_0BF2_47FE_A274_4EE6278084D9_.wvu.FilterData" localSheetId="14" hidden="1">NUTS!$A$1:$B$1</definedName>
    <definedName name="Z_5EAACF08_0BF2_47FE_A274_4EE6278084D9_.wvu.FilterData" localSheetId="15" hidden="1">ORGANISATION_TYPES!$A$1:$B$1</definedName>
    <definedName name="Z_5EAACF08_0BF2_47FE_A274_4EE6278084D9_.wvu.FilterData" localSheetId="16" hidden="1">SENIORITY!$A$1:$B$1</definedName>
    <definedName name="Z_5EAACF08_0BF2_47FE_A274_4EE6278084D9_.wvu.FilterData" localSheetId="17" hidden="1">TRAINING_TYPE!$A$1:$B$1</definedName>
    <definedName name="Z_5EAACF08_0BF2_47FE_A274_4EE6278084D9_.wvu.FilterData" localSheetId="18" hidden="1">WORK_CATEGORY!$A$1:$B$1</definedName>
    <definedName name="Z_5EAACF08_0BF2_47FE_A274_4EE6278084D9_.wvu.Rows" localSheetId="7" hidden="1">'SM Grant Calculation'!$42:$1048576,'SM Grant Calculation'!$19:$19</definedName>
    <definedName name="Z_6C7F880C_5329_4384_A096_6803C702E802_.wvu.Cols" localSheetId="7" hidden="1">'SM Grant Calculation'!$D:$XFD</definedName>
    <definedName name="Z_6C7F880C_5329_4384_A096_6803C702E802_.wvu.FilterData" localSheetId="8" hidden="1">COUNTRIES!$A$1:$B$1</definedName>
    <definedName name="Z_6C7F880C_5329_4384_A096_6803C702E802_.wvu.FilterData" localSheetId="10" hidden="1">DISTANCE_BANDS!$A$1:$B$1</definedName>
    <definedName name="Z_6C7F880C_5329_4384_A096_6803C702E802_.wvu.FilterData" localSheetId="11" hidden="1">EDUCATION_FIELDS!$A$1:$B$1</definedName>
    <definedName name="Z_6C7F880C_5329_4384_A096_6803C702E802_.wvu.FilterData" localSheetId="12" hidden="1">EDUCATION_LEVELS!$A$1:$B$1</definedName>
    <definedName name="Z_6C7F880C_5329_4384_A096_6803C702E802_.wvu.FilterData" localSheetId="1" hidden="1">'KA103 - SM'!$A$2:$F$107</definedName>
    <definedName name="Z_6C7F880C_5329_4384_A096_6803C702E802_.wvu.FilterData" localSheetId="2" hidden="1">'KA103 - ST'!#REF!</definedName>
    <definedName name="Z_6C7F880C_5329_4384_A096_6803C702E802_.wvu.FilterData" localSheetId="13" hidden="1">LANGUAGES!$A$1:$B$1</definedName>
    <definedName name="Z_6C7F880C_5329_4384_A096_6803C702E802_.wvu.FilterData" localSheetId="14" hidden="1">NUTS!$A$1:$B$1</definedName>
    <definedName name="Z_6C7F880C_5329_4384_A096_6803C702E802_.wvu.FilterData" localSheetId="15" hidden="1">ORGANISATION_TYPES!$A$1:$B$1</definedName>
    <definedName name="Z_6C7F880C_5329_4384_A096_6803C702E802_.wvu.FilterData" localSheetId="16" hidden="1">SENIORITY!$A$1:$B$1</definedName>
    <definedName name="Z_6C7F880C_5329_4384_A096_6803C702E802_.wvu.FilterData" localSheetId="17" hidden="1">TRAINING_TYPE!$A$1:$B$1</definedName>
    <definedName name="Z_6C7F880C_5329_4384_A096_6803C702E802_.wvu.FilterData" localSheetId="18" hidden="1">WORK_CATEGORY!$A$1:$B$1</definedName>
    <definedName name="Z_6C7F880C_5329_4384_A096_6803C702E802_.wvu.Rows" localSheetId="7" hidden="1">'SM Grant Calculation'!$42:$1048576,'SM Grant Calculation'!$19:$19</definedName>
    <definedName name="Z_983B6BD2_F6B1_4337_B4C1_5DC19B34B19A_.wvu.FilterData" localSheetId="8" hidden="1">COUNTRIES!$A$1:$B$1</definedName>
    <definedName name="Z_983B6BD2_F6B1_4337_B4C1_5DC19B34B19A_.wvu.FilterData" localSheetId="10" hidden="1">DISTANCE_BANDS!$A$1:$B$1</definedName>
    <definedName name="Z_983B6BD2_F6B1_4337_B4C1_5DC19B34B19A_.wvu.FilterData" localSheetId="11" hidden="1">EDUCATION_FIELDS!$A$1:$B$1</definedName>
    <definedName name="Z_983B6BD2_F6B1_4337_B4C1_5DC19B34B19A_.wvu.FilterData" localSheetId="12" hidden="1">EDUCATION_LEVELS!$A$1:$B$1</definedName>
    <definedName name="Z_983B6BD2_F6B1_4337_B4C1_5DC19B34B19A_.wvu.FilterData" localSheetId="1" hidden="1">'KA103 - SM'!$A$2:$F$107</definedName>
    <definedName name="Z_983B6BD2_F6B1_4337_B4C1_5DC19B34B19A_.wvu.FilterData" localSheetId="2" hidden="1">'KA103 - ST'!#REF!</definedName>
    <definedName name="Z_983B6BD2_F6B1_4337_B4C1_5DC19B34B19A_.wvu.FilterData" localSheetId="13" hidden="1">LANGUAGES!$A$1:$B$1</definedName>
    <definedName name="Z_983B6BD2_F6B1_4337_B4C1_5DC19B34B19A_.wvu.FilterData" localSheetId="14" hidden="1">NUTS!$A$1:$B$1</definedName>
    <definedName name="Z_983B6BD2_F6B1_4337_B4C1_5DC19B34B19A_.wvu.FilterData" localSheetId="15" hidden="1">ORGANISATION_TYPES!$A$1:$B$1</definedName>
    <definedName name="Z_983B6BD2_F6B1_4337_B4C1_5DC19B34B19A_.wvu.FilterData" localSheetId="16" hidden="1">SENIORITY!$A$1:$B$1</definedName>
    <definedName name="Z_983B6BD2_F6B1_4337_B4C1_5DC19B34B19A_.wvu.FilterData" localSheetId="17" hidden="1">TRAINING_TYPE!$A$1:$B$1</definedName>
    <definedName name="Z_983B6BD2_F6B1_4337_B4C1_5DC19B34B19A_.wvu.FilterData" localSheetId="18" hidden="1">WORK_CATEGORY!$A$1:$B$1</definedName>
  </definedNames>
  <calcPr calcId="152511"/>
  <customWorkbookViews>
    <customWorkbookView name="DEBIAIS-SAINTON Vanessa (EAC) - Personal View" guid="{0510C839-4320-4222-83CF-237208C06729}" mergeInterval="0" personalView="1" maximized="1" windowWidth="1916" windowHeight="807" activeSheetId="19"/>
    <customWorkbookView name="RADULESCU Alina Sorina (EAC-EXT) - Personal View" guid="{5DC95D46-1CBA-4E54-9BAA-6983432F56BD}" mergeInterval="0" personalView="1" xWindow="9" yWindow="438" windowWidth="1465" windowHeight="375" tabRatio="671" activeSheetId="1"/>
    <customWorkbookView name="SOARES Antonio (EAC-EXT) - Personal View" guid="{983B6BD2-F6B1-4337-B4C1-5DC19B34B19A}" mergeInterval="0" personalView="1" maximized="1" windowWidth="1916" windowHeight="773" tabRatio="671" activeSheetId="2" showComments="commIndAndComment"/>
    <customWorkbookView name="VON LOEWIS OF MENAR Antje (EAC) - Personal View" guid="{559E9211-36A6-41A2-B024-74B2ED4E7A4E}" mergeInterval="0" personalView="1" maximized="1" windowWidth="1920" windowHeight="821" tabRatio="671" activeSheetId="16" showComments="commIndAndComment"/>
    <customWorkbookView name="TEGOVSKA Elena (EAC) - Personal View" guid="{5EAACF08-0BF2-47FE-A274-4EE6278084D9}" mergeInterval="0" personalView="1" maximized="1" windowWidth="1276" windowHeight="799" activeSheetId="19"/>
    <customWorkbookView name="GEHRINGER Johannes (EAC) - Personal View" guid="{6C7F880C-5329-4384-A096-6803C702E802}" mergeInterval="0" personalView="1" maximized="1" windowWidth="1814" windowHeight="775" activeSheetId="7"/>
  </customWorkbookViews>
</workbook>
</file>

<file path=xl/calcChain.xml><?xml version="1.0" encoding="utf-8"?>
<calcChain xmlns="http://schemas.openxmlformats.org/spreadsheetml/2006/main">
  <c r="C16" i="21" l="1"/>
  <c r="C15" i="21"/>
  <c r="C8" i="21"/>
  <c r="C10" i="21" s="1"/>
  <c r="C12" i="21" s="1"/>
  <c r="C13" i="21" l="1"/>
  <c r="C14" i="21" l="1"/>
  <c r="C17" i="21" s="1"/>
  <c r="C18" i="21"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<sst xmlns="http://schemas.openxmlformats.org/spreadsheetml/2006/main" count="3869" uniqueCount="2962">
  <si>
    <t>Activity Type</t>
  </si>
  <si>
    <t>Long-term Activity</t>
  </si>
  <si>
    <t>Participant ID</t>
  </si>
  <si>
    <t>Participant First Name</t>
  </si>
  <si>
    <t>Participant Last Name</t>
  </si>
  <si>
    <t>Participant Gender</t>
  </si>
  <si>
    <t>Participant Email</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</si>
  <si>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</si>
  <si>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</si>
  <si>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</si>
  <si>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</si>
  <si>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</si>
  <si>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</si>
  <si>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</si>
  <si>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</si>
  <si>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</si>
  <si>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</si>
  <si>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</si>
  <si>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</si>
  <si>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</si>
  <si>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</si>
  <si>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number of employees below 250</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</si>
  <si>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</si>
  <si>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</si>
  <si>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</si>
  <si>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</si>
  <si>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</si>
  <si>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</si>
  <si>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</si>
  <si>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</si>
  <si>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</si>
  <si>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</si>
  <si>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</si>
  <si>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</si>
  <si>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</si>
  <si>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</si>
  <si>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</si>
  <si>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</si>
  <si>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</si>
  <si>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</si>
  <si>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</si>
  <si>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</si>
  <si>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</si>
  <si>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</si>
  <si>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</si>
  <si>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</si>
  <si>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number of employees below 250</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</si>
  <si>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</si>
  <si>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</si>
  <si>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</si>
  <si>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</si>
  <si>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</si>
  <si>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</si>
  <si>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</si>
  <si>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</si>
  <si>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</si>
  <si>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</si>
  <si>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</si>
  <si>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</si>
  <si>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</si>
  <si>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</si>
  <si>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</si>
  <si>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</si>
  <si>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</si>
  <si>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</si>
  <si>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</si>
  <si>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</si>
  <si>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</si>
  <si>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</si>
  <si>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Other Used Language 1</t>
  </si>
  <si>
    <t>Other Used Language 2</t>
  </si>
  <si>
    <t>Other Used Language 3</t>
  </si>
  <si>
    <t>Overall Comments</t>
  </si>
  <si>
    <t>Participant Report Requested On</t>
  </si>
  <si>
    <t>Participant Report Received On</t>
  </si>
  <si>
    <t>*</t>
  </si>
  <si>
    <t>*, DICT</t>
  </si>
  <si>
    <t>*, DICT (YES/NO)</t>
  </si>
  <si>
    <t>*, DD-MM-YYYY</t>
  </si>
  <si>
    <t>* if no PIC</t>
  </si>
  <si>
    <t>* if no PIC, DICT</t>
  </si>
  <si>
    <t>* if no PIC, DICT (YES/NO)</t>
  </si>
  <si>
    <t>"999999999.99"</t>
  </si>
  <si>
    <t>"999"</t>
  </si>
  <si>
    <t>DICT</t>
  </si>
  <si>
    <t>DD-MM-YYYY</t>
  </si>
  <si>
    <t>Zero Grant</t>
  </si>
  <si>
    <t>Disadvantaged Background</t>
  </si>
  <si>
    <t>Level of Study / Teaching</t>
  </si>
  <si>
    <t>Recent Graduate</t>
  </si>
  <si>
    <t>Sending Organisation Erasmus Code</t>
  </si>
  <si>
    <t>Receiving Organisation Erasmus Code</t>
  </si>
  <si>
    <t>Outer-most Country/Region</t>
  </si>
  <si>
    <t>Monthly Grant</t>
  </si>
  <si>
    <t>*, 99.99</t>
  </si>
  <si>
    <t>*, DICT, Students and Outer-most</t>
  </si>
  <si>
    <t>999999999.99, Students and Outer-most</t>
  </si>
  <si>
    <t>Type of Staff Training</t>
  </si>
  <si>
    <t>Seniority</t>
  </si>
  <si>
    <t>Category of Staff</t>
  </si>
  <si>
    <t>Invited Staff from Enterprise</t>
  </si>
  <si>
    <t>Daily Grant (1..14 days)</t>
  </si>
  <si>
    <t>Daily Grant (15..60 days)</t>
  </si>
  <si>
    <t>"999.9"</t>
  </si>
  <si>
    <t>Data definition</t>
  </si>
  <si>
    <t>The surname/family name of the participant.</t>
  </si>
  <si>
    <t>The gender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</si>
  <si>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</si>
  <si>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</si>
  <si>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</si>
  <si>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country of the receiving organisation. If a PIC or an Erasmus code is entered in the fields "Receiving Organisation PIC" or  "Receiving Organisation Erasmus Code", this field will be automatically filled.</t>
  </si>
  <si>
    <t>The type of the receiving organisation. If a PIC or an Erasmus code is entered in the fields "Receiving Organisation PIC" or  "Receiving Organisation Erasmus Code", this field will be automatically filled.</t>
  </si>
  <si>
    <t>A flag indicating that the number of employee of the receiving organisation is below 250. If a PIC or an Erasmus code is entered in the fields "Receiving Organisation PIC" or  "Receiving Organisation Erasmus Code", this field will be automatically filled.</t>
  </si>
  <si>
    <t>The legal address of the receiving organisation. If a PIC or an Erasmus code is entered in the fields "Receiving Organisation PIC" or  "Receiving Organisation Erasmus Code", this field will be automatically filled.</t>
  </si>
  <si>
    <t>The city of the receiving organisation. If a PIC or an Erasmus code is entered in the fields "Receiving Organisation PIC" or  "Receiving Organisation Erasmus Code", this field will be automatically filled.</t>
  </si>
  <si>
    <t>The email address of the receiving organisation. If a PIC or an Erasmus code is entered in the fields "Receiving Organisation PIC" or  "Receiving Organisation Erasmus Code", this field will be automatically filled.</t>
  </si>
  <si>
    <t>The VAT number of the sending organisation.</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</si>
  <si>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</si>
  <si>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</si>
  <si>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nationality (citizenship) of the participant.</t>
  </si>
  <si>
    <t>The surname/family name of the participant (staff member).</t>
  </si>
  <si>
    <t>The category the participant is in at the sending organisation: Academic Staff, Student Information, Finance, International Office, etc.</t>
  </si>
  <si>
    <t>A flag indicating that the teaching staff member is a staff member from an enterprise abroad invited to teach at a partner higher education institution (receiving organisation).</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</si>
  <si>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</si>
  <si>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</si>
  <si>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</si>
  <si>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legal name of the receiving organisation using only Latin characters where the mobility takes place. If a PIC or an Erasmus Code is entered in the fields "Receiving Organisation PIC" or  "Receiving Organisation Erasmus Code", this field will be automatically filled.</t>
  </si>
  <si>
    <t>The first name(s) of the participant.</t>
  </si>
  <si>
    <t>The type of the sending organisation. If a PIC or an Erasmus Code is entered in the fields "Sending Organisation PIC" or  "Sending Organisation Erasmus Code", respectively, this field will be automatically filled.</t>
  </si>
  <si>
    <t>A flag indicating that the sending organisation is a public body. If a PIC or an Erasmus Code is entered in the fields "Sending Organisation PIC" or  "Sending Organisation Erasmus Code", respectively, this field will be automatically filled.</t>
  </si>
  <si>
    <t>A flag indicating that the sending organisation is non-profit. If a PIC or an Erasmus Code is entered in the fields "Sending Organisation PIC" or  "Sending Organisation Erasmus Code", respectively, this field will be automatically filled.</t>
  </si>
  <si>
    <t>A flag indicating that the number of employees of the sending organisation is below 250. If a PIC or an Erasmus Code is entered in the fields "Sending Organisation PIC" or  "Sending Organisation Erasmus Code", respectively, this field will be automatically filled.</t>
  </si>
  <si>
    <t>The legal address of the sending organisation. If a PIC or an Erasmus Code is entered in the fields "Sending Organisation PIC" or  "Sending Organisation Erasmus Code", respectively, this field will be automatically filled.</t>
  </si>
  <si>
    <t>The country of the sending organisation. If a PIC or an Erasmus Code is entered in the fields "Sending Organisation PIC" or  "Sending Organisation Erasmus Code", respectively, this field will be automatically filled.</t>
  </si>
  <si>
    <t>The city of the sending organisation. If a PIC or an Erasmus Code is entered in the fields "Sending Organisation PIC" or  "Sending Organisation Erasmus Code", respectively, this field will be automatically filled.</t>
  </si>
  <si>
    <t>The email address of the sending organisation. If a PIC or an Erasmus Code is entered in the fields "Sending Organisation PIC" or  "Sending Organisation Erasmus Code", respectively, this field will be automatically filled.</t>
  </si>
  <si>
    <t>The first telephone number of the sending organisation. If a PIC or an Erasmus Code is entered in the fields "Sending Organisation PIC" or  "Sending Organisation Erasmus Code", respectively, this field will be automatically filled.</t>
  </si>
  <si>
    <t>The accumulated duration in months of all previous LLP/Erasmus or Erasmus+ mobility activities of the same participant (student) at the same study level/cycle. Two decimal places are allowed (e.g., an extra week could be expressed as .25).</t>
  </si>
  <si>
    <t>*, DICT (YES/NO) Staff Teaching</t>
  </si>
  <si>
    <t>A flag indicating that the teaching mobility is combined with a training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</si>
  <si>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</si>
  <si>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The first telephone number of the receiving organisation. If a PIC or an Erasmus code is entered in the fields "Receiving Organisation PIC" or  "Receiving Organisation Erasmus Code", this field will be automatically filled.</t>
  </si>
  <si>
    <t>The distance band related to the distance between the sending and the receiving city. Before the mobility, the data to be entered is the planned value. After the mobility, based on supporting documents, the data to be entered, if applicable, is the actual/final value and will overwrite the initial value.</t>
  </si>
  <si>
    <t>The first name(s) of the participant (staff member).</t>
  </si>
  <si>
    <t>The flag indicating that the mobility activity is at least or longer than two months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</si>
  <si>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</si>
  <si>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</si>
  <si>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</si>
  <si>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t>
  </si>
  <si>
    <t>The legal name of the sending organisation using only Latin characters where the participant (staff member) is employed. If a PIC or an Erasmus Code is entered in the fields "Sending Organisation PIC" or  "Sending Organisation Erasmus Code", respectively, this field will be automatically filled.</t>
  </si>
  <si>
    <t>The business name of the sending organisation using any characters (including national language characters) where the participant (staff member) is employed. If a PIC or an Erasmus Code is entered in the fields "Sending Organisation PIC" or  "Sending Organisation Erasmus Code", respectively, this field will be automatically filled.</t>
  </si>
  <si>
    <t>The business name of the receiving organisation using any characters (including national language characters) where the mobility takes place. If a PIC or an Erasmus Code is entered in the fields "Receiving Organisation PIC" or  "Receiving Organisation Erasmus Code", this field will be automatically filled.</t>
  </si>
  <si>
    <t>A flag indicating that the receiving organisation is a public body. If a PIC or an Erasmus code is entered in the fields "Receiving Organisation PIC" or  "Receiving Organisation Erasmus Code", this field will be automatically filled.</t>
  </si>
  <si>
    <t>A flag indicating that the receiving organisation is a non-profit organisation. If a PIC or an Erasmus code is entered in the fields "Receiving Organisation PIC" or  "Receiving Organisation Erasmus Code", this field will be automatically filled.</t>
  </si>
  <si>
    <t>The legal name of the sending organisation using only Latin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</si>
  <si>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legal name of the sending organisation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</si>
  <si>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type of the sending organisation. If a PIC or an Erasmus Code is entered in the fields "Sending Organisation PIC" or  "Sending Organisation Erasmus Code", respectively, this field will be automatically filled in by the MT+.</t>
  </si>
  <si>
    <t>A flag indicating that the sending organisation is a public body. If a PIC or an Erasmus Code is entered in the fields "Sending Organisation PIC" or  "Sending Organisation Erasmus Code", respectively, this field will be automatically filled in by the MT+.</t>
  </si>
  <si>
    <t>A flag indicating that the sending organisation is non-profit. If a PIC or an Erasmus Code is entered in the fields "Sending Organisation PIC" or  "Sending Organisation Erasmus Code", respectively, this field will be automatically filled in by the MT+.</t>
  </si>
  <si>
    <t>A flag indicating that the number of employees of the sending organisation is below 250. If a PIC or an Erasmus Code is entered in the fields "Sending Organisation PIC" or  "Sending Organisation Erasmus Code", respectively, this field will be automatically filled in by the MT+.</t>
  </si>
  <si>
    <t>The legal address of the sending organisation. If a PIC or an Erasmus Code is entered in the fields "Sending Organisation PIC" or  "Sending Organisation Erasmus Code", respectively, this field will be automatically filled in by the MT+.</t>
  </si>
  <si>
    <t>The country of the sending organisation. If a PIC or an Erasmus Code is entered in the fields "Sending Organisation PIC" or  "Sending Organisation Erasmus Code", respectively, this field will be automatically filled in by the MT+.</t>
  </si>
  <si>
    <t>The city of the sending organisation. If a PIC or an Erasmus Code is entered in the fields "Sending Organisation PIC" or  "Sending Organisation Erasmus Code", respectively, this field will be automatically filled in by the MT+.</t>
  </si>
  <si>
    <t>The email address of the sending organisation. If a PIC or an Erasmus Code is entered in the fields "Sending Organisation PIC" or  "Sending Organisation Erasmus Code", respectively, this field will be automatically filled in by the MT+.</t>
  </si>
  <si>
    <t>The first telephone number of the sending organisation. If a PIC or an Erasmus Code is entered in the fields "Sending Organisation PIC" or  "Sending Organisation Erasmus Code", respectively, this field will be automatically filled in by the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</si>
  <si>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the MT+.</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</si>
  <si>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</si>
  <si>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type of the receiving organisation. If a PIC or an Erasmus code is entered in the fields "Receiving Organisation PIC" or  "Receiving Organisation Erasmus Code", this field will be automatically filled in by the MT+.</t>
  </si>
  <si>
    <t>A flag indicating whether the receiving organisation is a public body. If a PIC or an Erasmus code is entered in the fields "Receiving Organisation PIC" or  "Receiving Organisation Erasmus Code", this field will be automatically filled in by the MT+.</t>
  </si>
  <si>
    <t>A flag indicating whether the receiving organisation is a non-profit organisation. If a PIC or an Erasmus code is entered in the fields "Receiving Organisation PIC" or  "Receiving Organisation Erasmus Code", this field will be automatically filled in by the MT+.</t>
  </si>
  <si>
    <t>A flag indicating that the number of employee of the receiving organisation is below 250. If a PIC or an Erasmus code is entered in the fields "Receiving Organisation PIC" or  "Receiving Organisation Erasmus Code", this field will be automatically filled in by the MT+.</t>
  </si>
  <si>
    <t>The legal address of the receiving organisation. If a PIC or an Erasmus code is entered in the fields "Receiving Organisation PIC" or  "Receiving Organisation Erasmus Code", this field will be automatically filled in by the MT+.</t>
  </si>
  <si>
    <t>The country of the receiving organisation. If a PIC or an Erasmus code is entered in the fields "Receiving Organisation PIC" or  "Receiving Organisation Erasmus Code", this field will be automatically filled in by the MT+.</t>
  </si>
  <si>
    <t>The city of the receiving organisation. If a PIC or an Erasmus code is entered in the fields "Receiving Organisation PIC" or  "Receiving Organisation Erasmus Code", this field will be automatically filled in by the MT+.</t>
  </si>
  <si>
    <t>The email address of the receiving organisation. If a PIC or an Erasmus code is entered in the fields "Receiving Organisation PIC" or  "Receiving Organisation Erasmus Code", this field will be automatically filled in by the MT+.</t>
  </si>
  <si>
    <t>The website address of the receiving organisation. If a PIC or an Erasmus code is entered in the fields "Receiving Organisation PIC" or  "Receiving Organisation Erasmus Code", this field will be automatically filled in by the MT+.</t>
  </si>
  <si>
    <t>The first telephone number of the receiving organisation. If a PIC or an Erasmus code is entered in the fields "Receiving Organisation PIC" or  "Receiving Organisation Erasmus Code", this field will be automatically filled in by the MT+.</t>
  </si>
  <si>
    <t xml:space="preserve"> One of the following activity types related to student mobility between Programme Countries (KA103 mobility project type) must be chosen: 
• Student mobility for studies between Programme Countries (HE-SMS-P)
• Student mobility for traineeships between Programme Countries (HE-SMP-P)</t>
  </si>
  <si>
    <t>Unique identification of a participant (it remains the same even if the participant undertakes more than one mobility activity). It may be the participant's identity card number, the passport number or the student card number.</t>
  </si>
  <si>
    <t>The participant's email address. It should be an email address regularly used by the participant. This email address will be used to send the participant notifications such as the request for filling in the participant report, etc.</t>
  </si>
  <si>
    <t>A flag indicating that the participant doing a traineeship mobility abroad is a recent graduate.</t>
  </si>
  <si>
    <t xml:space="preserve">The main language that the participant uses for instruction (studies) or work (traineeship) purposes during the mobility activity. </t>
  </si>
  <si>
    <t xml:space="preserve">To explain why a location/city different from the ones of the sending / receiving organisations is used to determine the distance band. </t>
  </si>
  <si>
    <t xml:space="preserve">The region in the country of the sending organisation. If a PIC or an Erasmus Code is entered in the fields "Sending Organisation PIC" or  "Sending Organisation Erasmus Code", respectively, this field will be automatically filled in by the MT+. </t>
  </si>
  <si>
    <t xml:space="preserve">The region of the receiving organisation. If a PIC or an Erasmus code is entered in the fields "Receiving Organisation PIC" or  "Receiving Organisation Erasmus Code", this field will be automatically filled in by the MT+. </t>
  </si>
  <si>
    <t>Combined Teaching and Training</t>
  </si>
  <si>
    <t>The legal name of the receiving organisation using only Latin characters where the mobility takes place. If a PIC or an Erasmus Code is entered in the fields "Receiving Organisation PIC" or "Receiving Organisation Erasmus Code", this field will be automatically filled in by the MT+.</t>
  </si>
  <si>
    <t>The legal name of the receiving organisation using any characters (including national language characters) where the mobility takes place. If a PIC or an Erasmus Code is entered in the fields "Receiving Organisation PIC" or "Receiving Organisation Erasmus Code", respectively, this field will be automatically filled in by the MT+.</t>
  </si>
  <si>
    <t>Total Number of Teaching Hours</t>
  </si>
  <si>
    <t>The sending organisation cannot be the same as the receiving organisation.</t>
  </si>
  <si>
    <t>The sending country cannot be the same as the receiving country</t>
  </si>
  <si>
    <t>The sending country cannot be the same as the receiving country.</t>
  </si>
  <si>
    <t>It is not allowed to have multiple organisations with different Organisation IDs with the same PIC.</t>
  </si>
  <si>
    <t>The mobility start date cannot be greater than the mobility end date. The mobility start date cannot be before the project start date.</t>
  </si>
  <si>
    <t>The mobility end date cannot be after the project end date.</t>
  </si>
  <si>
    <t>Number of Recognised Credits</t>
  </si>
  <si>
    <t>The field is to be filled in if the field "EU Special Needs Support" is filled in.</t>
  </si>
  <si>
    <t>"9999999999"</t>
  </si>
  <si>
    <t>The number of travel days must be 0, 1 or 2.</t>
  </si>
  <si>
    <t xml:space="preserve"> One of the following activity types related to student mobility between Programme Countries (KA103 mobility project type) must be chosen: 
• Staff mobility for teaching between Programme Countries (HE-STA-P)
• Staff mobility for training between Programme Countries (HE-STT-P)</t>
  </si>
  <si>
    <t xml:space="preserve">The gender of the participant. </t>
  </si>
  <si>
    <t>A flag indicating that the study mobility is combined with a traineeship abroad as an overall study mobility for the same participant (student).  If the flag is set to Yes, add in the field "Overall Comments" the name of the organisation hosting the participant for the traineeship, the traineeship location (if different from the study location) and the duration of the traineeship. This flag plays no role in terms of additional top-ups eligibility.</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</si>
  <si>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</si>
  <si>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number of days used in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</si>
  <si>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</si>
  <si>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</si>
  <si>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</si>
  <si>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</si>
  <si>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</si>
  <si>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</si>
  <si>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</si>
  <si>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</si>
  <si>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</si>
  <si>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</si>
  <si>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</si>
  <si>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</si>
  <si>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</si>
  <si>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</si>
  <si>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</si>
  <si>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</si>
  <si>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</si>
  <si>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</si>
  <si>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</si>
  <si>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</si>
  <si>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</si>
  <si>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</si>
  <si>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</si>
  <si>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</si>
  <si>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</si>
  <si>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</si>
  <si>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</si>
  <si>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</si>
  <si>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</si>
  <si>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</si>
  <si>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</si>
  <si>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</si>
  <si>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</si>
  <si>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</si>
  <si>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</si>
  <si>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</si>
  <si>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</si>
  <si>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</si>
  <si>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</si>
  <si>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</si>
  <si>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</si>
  <si>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</si>
  <si>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</si>
  <si>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</si>
  <si>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</si>
  <si>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</si>
  <si>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</si>
  <si>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</si>
  <si>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</si>
  <si>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</si>
  <si>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</si>
  <si>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</si>
  <si>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</si>
  <si>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</si>
  <si>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</si>
  <si>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</si>
  <si>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</si>
  <si>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</si>
  <si>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</si>
  <si>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</si>
  <si>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</si>
  <si>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</si>
  <si>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</si>
  <si>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</si>
  <si>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</si>
  <si>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</si>
  <si>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</si>
  <si>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</si>
  <si>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</si>
  <si>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</si>
  <si>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</si>
  <si>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</si>
  <si>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</si>
  <si>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</si>
  <si>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</si>
  <si>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</si>
  <si>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</si>
  <si>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</si>
  <si>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</si>
  <si>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</si>
  <si>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</si>
  <si>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</si>
  <si>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</si>
  <si>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</si>
  <si>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</si>
  <si>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</si>
  <si>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</si>
  <si>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</si>
  <si>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</si>
  <si>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</si>
  <si>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</si>
  <si>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</si>
  <si>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</si>
  <si>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</si>
  <si>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</si>
  <si>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</si>
  <si>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</si>
  <si>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</si>
  <si>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</si>
  <si>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</si>
  <si>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</si>
  <si>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</si>
  <si>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</si>
  <si>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</si>
  <si>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</si>
  <si>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</si>
  <si>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</si>
  <si>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</si>
  <si>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</si>
  <si>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</si>
  <si>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</si>
  <si>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switzerland</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</si>
  <si>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</si>
  <si>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</si>
  <si>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</si>
  <si>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</si>
  <si>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</si>
  <si>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</si>
  <si>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</si>
  <si>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</si>
  <si>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</si>
  <si>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</si>
  <si>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</si>
  <si>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</si>
  <si>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</si>
  <si>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</si>
  <si>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</si>
  <si>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</si>
  <si>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</si>
  <si>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</si>
  <si>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</si>
  <si>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</si>
  <si>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</si>
  <si>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</si>
  <si>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</si>
  <si>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</si>
  <si>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</si>
  <si>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</si>
  <si>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</si>
  <si>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</si>
  <si>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</si>
  <si>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</si>
  <si>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</si>
  <si>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</si>
  <si>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</si>
  <si>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</si>
  <si>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</si>
  <si>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</si>
  <si>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</si>
  <si>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</si>
  <si>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</si>
  <si>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</si>
  <si>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</si>
  <si>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</si>
  <si>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</si>
  <si>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</si>
  <si>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</si>
  <si>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</si>
  <si>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</si>
  <si>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</si>
  <si>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</si>
  <si>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</si>
  <si>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</si>
  <si>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</si>
  <si>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</si>
  <si>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</si>
  <si>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</si>
  <si>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</si>
  <si>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</si>
  <si>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</si>
  <si>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</si>
  <si>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</si>
  <si>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</si>
  <si>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</si>
  <si>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</si>
  <si>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</si>
  <si>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</si>
  <si>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</si>
  <si>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</si>
  <si>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</si>
  <si>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</si>
  <si>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</si>
  <si>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</si>
  <si>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</si>
  <si>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</si>
  <si>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</si>
  <si>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</si>
  <si>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</si>
  <si>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</si>
  <si>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</si>
  <si>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</si>
  <si>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</si>
  <si>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</si>
  <si>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</si>
  <si>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</si>
  <si>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</si>
  <si>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</si>
  <si>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</si>
  <si>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</si>
  <si>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</si>
  <si>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</si>
  <si>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</si>
  <si>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</si>
  <si>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</si>
  <si>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</si>
  <si>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</si>
  <si>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</si>
  <si>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</si>
  <si>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</si>
  <si>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</si>
  <si>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</si>
  <si>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</si>
  <si>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</si>
  <si>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</si>
  <si>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</si>
  <si>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</si>
  <si>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</si>
  <si>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</si>
  <si>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</si>
  <si>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</si>
  <si>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</si>
  <si>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</si>
  <si>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</si>
  <si>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</si>
  <si>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</si>
  <si>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</si>
  <si>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</si>
  <si>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</si>
  <si>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</si>
  <si>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</si>
  <si>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</si>
  <si>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</si>
  <si>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</si>
  <si>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</si>
  <si>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</si>
  <si>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</si>
  <si>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</si>
  <si>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</si>
  <si>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</si>
  <si>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</si>
  <si>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</si>
  <si>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</si>
  <si>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</si>
  <si>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</si>
  <si>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</si>
  <si>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</si>
  <si>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</si>
  <si>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</si>
  <si>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</si>
  <si>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</si>
  <si>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</si>
  <si>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</si>
  <si>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</si>
  <si>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</si>
  <si>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</si>
  <si>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</si>
  <si>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</si>
  <si>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</si>
  <si>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</si>
  <si>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</si>
  <si>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</si>
  <si>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</si>
  <si>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</si>
  <si>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</si>
  <si>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</si>
  <si>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</si>
  <si>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</si>
  <si>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</si>
  <si>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</si>
  <si>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</si>
  <si>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</si>
  <si>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</si>
  <si>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</si>
  <si>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</si>
  <si>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</si>
  <si>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</si>
  <si>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</si>
  <si>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</si>
  <si>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</si>
  <si>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</si>
  <si>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</si>
  <si>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</si>
  <si>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</si>
  <si>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</si>
  <si>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</si>
  <si>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</si>
  <si>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</si>
  <si>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</si>
  <si>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</si>
  <si>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</si>
  <si>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</si>
  <si>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</si>
  <si>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</si>
  <si>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</si>
  <si>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</si>
  <si>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</si>
  <si>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</si>
  <si>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</si>
  <si>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</si>
  <si>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</si>
  <si>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</si>
  <si>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</si>
  <si>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</si>
  <si>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</si>
  <si>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</si>
  <si>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</si>
  <si>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</si>
  <si>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</si>
  <si>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</si>
  <si>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</si>
  <si>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</si>
  <si>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</si>
  <si>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</si>
  <si>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</si>
  <si>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</si>
  <si>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</si>
  <si>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</si>
  <si>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</si>
  <si>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</si>
  <si>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</si>
  <si>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</si>
  <si>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</si>
  <si>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</si>
  <si>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</si>
  <si>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</si>
  <si>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</si>
  <si>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</si>
  <si>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</si>
  <si>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</si>
  <si>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</si>
  <si>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</si>
  <si>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</si>
  <si>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</si>
  <si>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</si>
  <si>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</si>
  <si>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</si>
  <si>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</si>
  <si>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</si>
  <si>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</si>
  <si>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</si>
  <si>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</si>
  <si>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</si>
  <si>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</si>
  <si>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</si>
  <si>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</si>
  <si>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</si>
  <si>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</si>
  <si>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</si>
  <si>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</si>
  <si>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</si>
  <si>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</si>
  <si>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</si>
  <si>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</si>
  <si>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</si>
  <si>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</si>
  <si>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</si>
  <si>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</si>
  <si>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</si>
  <si>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</si>
  <si>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</si>
  <si>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</si>
  <si>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</si>
  <si>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</si>
  <si>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</si>
  <si>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</si>
  <si>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</si>
  <si>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</si>
  <si>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</si>
  <si>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</si>
  <si>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</si>
  <si>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</si>
  <si>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</si>
  <si>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</si>
  <si>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</si>
  <si>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</si>
  <si>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</si>
  <si>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</si>
  <si>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</si>
  <si>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</si>
  <si>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</si>
  <si>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</si>
  <si>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</si>
  <si>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</si>
  <si>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</si>
  <si>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</si>
  <si>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</si>
  <si>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</si>
  <si>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</si>
  <si>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</si>
  <si>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</si>
  <si>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</si>
  <si>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</si>
  <si>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</si>
  <si>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</si>
  <si>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</si>
  <si>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</si>
  <si>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</si>
  <si>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</si>
  <si>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</si>
  <si>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</si>
  <si>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</si>
  <si>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</si>
  <si>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</si>
  <si>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</si>
  <si>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</si>
  <si>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</si>
  <si>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</si>
  <si>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</si>
  <si>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</si>
  <si>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</si>
  <si>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</si>
  <si>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</si>
  <si>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</si>
  <si>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</si>
  <si>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</si>
  <si>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</si>
  <si>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</si>
  <si>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</si>
  <si>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</si>
  <si>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</si>
  <si>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</si>
  <si>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</si>
  <si>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</si>
  <si>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</si>
  <si>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</si>
  <si>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</si>
  <si>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</si>
  <si>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</si>
  <si>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</si>
  <si>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</si>
  <si>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</si>
  <si>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</si>
  <si>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</si>
  <si>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</si>
  <si>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</si>
  <si>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</si>
  <si>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</si>
  <si>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</si>
  <si>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</si>
  <si>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</si>
  <si>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</si>
  <si>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</si>
  <si>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</si>
  <si>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</si>
  <si>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</si>
  <si>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</si>
  <si>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</si>
  <si>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</si>
  <si>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</si>
  <si>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</si>
  <si>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</si>
  <si>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</si>
  <si>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</si>
  <si>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</si>
  <si>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</si>
  <si>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</si>
  <si>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</si>
  <si>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</si>
  <si>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</si>
  <si>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</si>
  <si>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</si>
  <si>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</si>
  <si>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</si>
  <si>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</si>
  <si>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</si>
  <si>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</si>
  <si>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</si>
  <si>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</si>
  <si>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</si>
  <si>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</si>
  <si>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</si>
  <si>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</si>
  <si>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</si>
  <si>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</si>
  <si>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</si>
  <si>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</si>
  <si>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</si>
  <si>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</si>
  <si>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</si>
  <si>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</si>
  <si>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</si>
  <si>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</si>
  <si>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</si>
  <si>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</si>
  <si>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</si>
  <si>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</si>
  <si>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</si>
  <si>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</si>
  <si>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</si>
  <si>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</si>
  <si>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</si>
  <si>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</si>
  <si>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</si>
  <si>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</si>
  <si>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</si>
  <si>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</si>
  <si>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</si>
  <si>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</si>
  <si>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</si>
  <si>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</si>
  <si>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</si>
  <si>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</si>
  <si>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</si>
  <si>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</si>
  <si>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</si>
  <si>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</si>
  <si>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</si>
  <si>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</si>
  <si>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AN</t>
  </si>
  <si>
    <t>EU</t>
  </si>
  <si>
    <t>NB</t>
  </si>
  <si>
    <t>NN</t>
  </si>
  <si>
    <t>WA</t>
  </si>
  <si>
    <t>OC</t>
  </si>
  <si>
    <t>RM</t>
  </si>
  <si>
    <t>SQ</t>
  </si>
  <si>
    <t>AA</t>
  </si>
  <si>
    <t>AB</t>
  </si>
  <si>
    <t>AK</t>
  </si>
  <si>
    <t>AV</t>
  </si>
  <si>
    <t>AY</t>
  </si>
  <si>
    <t>CE</t>
  </si>
  <si>
    <t>DV</t>
  </si>
  <si>
    <t>FA</t>
  </si>
  <si>
    <t>FF</t>
  </si>
  <si>
    <t>FY</t>
  </si>
  <si>
    <t>GV</t>
  </si>
  <si>
    <t>HE</t>
  </si>
  <si>
    <t>HI</t>
  </si>
  <si>
    <t>HO</t>
  </si>
  <si>
    <t>HY</t>
  </si>
  <si>
    <t>HZ</t>
  </si>
  <si>
    <t>IG</t>
  </si>
  <si>
    <t>II</t>
  </si>
  <si>
    <t>IK</t>
  </si>
  <si>
    <t>IU</t>
  </si>
  <si>
    <t>JA</t>
  </si>
  <si>
    <t>JV</t>
  </si>
  <si>
    <t>KA</t>
  </si>
  <si>
    <t>KJ</t>
  </si>
  <si>
    <t>KK</t>
  </si>
  <si>
    <t>KL</t>
  </si>
  <si>
    <t>KO</t>
  </si>
  <si>
    <t>KS</t>
  </si>
  <si>
    <t>KU</t>
  </si>
  <si>
    <t>KV</t>
  </si>
  <si>
    <t>LG</t>
  </si>
  <si>
    <t>LN</t>
  </si>
  <si>
    <t>LO</t>
  </si>
  <si>
    <t>MI</t>
  </si>
  <si>
    <t>ND</t>
  </si>
  <si>
    <t>NV</t>
  </si>
  <si>
    <t>NY</t>
  </si>
  <si>
    <t>OJ</t>
  </si>
  <si>
    <t>OR</t>
  </si>
  <si>
    <t>OS</t>
  </si>
  <si>
    <t>PI</t>
  </si>
  <si>
    <t>QU</t>
  </si>
  <si>
    <t>RN</t>
  </si>
  <si>
    <t>SU</t>
  </si>
  <si>
    <t>SW</t>
  </si>
  <si>
    <t>TA</t>
  </si>
  <si>
    <t>TE</t>
  </si>
  <si>
    <t>TS</t>
  </si>
  <si>
    <t>TY</t>
  </si>
  <si>
    <t>UN</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</si>
  <si>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</si>
  <si>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</si>
  <si>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</si>
  <si>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</si>
  <si>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</si>
  <si>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</si>
  <si>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</si>
  <si>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</si>
  <si>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</si>
  <si>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</si>
  <si>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</si>
  <si>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</si>
  <si>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</si>
  <si>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</si>
  <si>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</si>
  <si>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</si>
  <si>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</si>
  <si>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</si>
  <si>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</si>
  <si>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</si>
  <si>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</si>
  <si>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</si>
  <si>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</si>
  <si>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</si>
  <si>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</si>
  <si>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</si>
  <si>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</si>
  <si>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</si>
  <si>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</si>
  <si>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</si>
  <si>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</si>
  <si>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Aragonese</t>
  </si>
  <si>
    <t>Breton</t>
  </si>
  <si>
    <t>Bosnian</t>
  </si>
  <si>
    <t>Catalan</t>
  </si>
  <si>
    <t>Corsican</t>
  </si>
  <si>
    <t>Welsh</t>
  </si>
  <si>
    <t>Basque</t>
  </si>
  <si>
    <t>Faroese</t>
  </si>
  <si>
    <t>Gaelic (Scots)</t>
  </si>
  <si>
    <t>Gallegan</t>
  </si>
  <si>
    <t>Limburgan; Limburger; Limburgish</t>
  </si>
  <si>
    <t>Norwegian Bokmael</t>
  </si>
  <si>
    <t>Norwegian Nynorsk</t>
  </si>
  <si>
    <t>Sardinian</t>
  </si>
  <si>
    <t>Walloon</t>
  </si>
  <si>
    <t>Church Slavic</t>
  </si>
  <si>
    <t>Occitan (post 1500)</t>
  </si>
  <si>
    <t>Raeto-Romance</t>
  </si>
  <si>
    <t>Latin</t>
  </si>
  <si>
    <t>Croatian</t>
  </si>
  <si>
    <t>Icelandic</t>
  </si>
  <si>
    <t>Letzeburgesch</t>
  </si>
  <si>
    <t>Macedonian</t>
  </si>
  <si>
    <t>Moldavian</t>
  </si>
  <si>
    <t>Montenegrin</t>
  </si>
  <si>
    <t>Norwegian</t>
  </si>
  <si>
    <t>Russian</t>
  </si>
  <si>
    <t>Serbo-Croatian</t>
  </si>
  <si>
    <t>Albanian</t>
  </si>
  <si>
    <t>Serbian</t>
  </si>
  <si>
    <t>Turkish</t>
  </si>
  <si>
    <t>Ukrainian</t>
  </si>
  <si>
    <t>Afar</t>
  </si>
  <si>
    <t>Abkhazian</t>
  </si>
  <si>
    <t>Avestan</t>
  </si>
  <si>
    <t>Afrikaans</t>
  </si>
  <si>
    <t>Akan</t>
  </si>
  <si>
    <t>Amharic</t>
  </si>
  <si>
    <t>Arabic</t>
  </si>
  <si>
    <t>Assamese</t>
  </si>
  <si>
    <t>Avaric</t>
  </si>
  <si>
    <t>Aymara</t>
  </si>
  <si>
    <t>Azerbaijani</t>
  </si>
  <si>
    <t>Bashkir</t>
  </si>
  <si>
    <t>Belarusian</t>
  </si>
  <si>
    <t>Bihari</t>
  </si>
  <si>
    <t>Bislama</t>
  </si>
  <si>
    <t>Bambara</t>
  </si>
  <si>
    <t>Bengali</t>
  </si>
  <si>
    <t>Tibetan</t>
  </si>
  <si>
    <t>Chechen</t>
  </si>
  <si>
    <t>Chamorro</t>
  </si>
  <si>
    <t>Cree</t>
  </si>
  <si>
    <t>Chuvash</t>
  </si>
  <si>
    <t>Divehi</t>
  </si>
  <si>
    <t>Dzongkha</t>
  </si>
  <si>
    <t>Ewe</t>
  </si>
  <si>
    <t>Persian</t>
  </si>
  <si>
    <t>Fulah</t>
  </si>
  <si>
    <t>Fijian</t>
  </si>
  <si>
    <t>Frisian</t>
  </si>
  <si>
    <t>Guarani</t>
  </si>
  <si>
    <t>Gujarati</t>
  </si>
  <si>
    <t>Manx</t>
  </si>
  <si>
    <t>Hebrew</t>
  </si>
  <si>
    <t>Hindi</t>
  </si>
  <si>
    <t>Hiri Motu</t>
  </si>
  <si>
    <t>Haitian; Haitian Creole</t>
  </si>
  <si>
    <t>Armenian</t>
  </si>
  <si>
    <t>Herero</t>
  </si>
  <si>
    <t>Indonesian</t>
  </si>
  <si>
    <t>Interlingue</t>
  </si>
  <si>
    <t>Igbo</t>
  </si>
  <si>
    <t>Sichuan Yi</t>
  </si>
  <si>
    <t>Inupiaq</t>
  </si>
  <si>
    <t>Ido</t>
  </si>
  <si>
    <t>Inuktitut</t>
  </si>
  <si>
    <t>Japanese</t>
  </si>
  <si>
    <t>Javanese</t>
  </si>
  <si>
    <t>Georgian</t>
  </si>
  <si>
    <t>Kongo</t>
  </si>
  <si>
    <t>Kikuyu</t>
  </si>
  <si>
    <t>Kuanyama</t>
  </si>
  <si>
    <t>Kazakh</t>
  </si>
  <si>
    <t>Kalaallisut</t>
  </si>
  <si>
    <t>Khmer</t>
  </si>
  <si>
    <t>Kannada</t>
  </si>
  <si>
    <t>Korean</t>
  </si>
  <si>
    <t>Kanuri</t>
  </si>
  <si>
    <t>Kashmiri</t>
  </si>
  <si>
    <t>Kurdish</t>
  </si>
  <si>
    <t>Komi</t>
  </si>
  <si>
    <t>Cornish</t>
  </si>
  <si>
    <t>Kirghiz</t>
  </si>
  <si>
    <t>Ganda</t>
  </si>
  <si>
    <t>Lingala</t>
  </si>
  <si>
    <t>Lao</t>
  </si>
  <si>
    <t>Luba-Katanga</t>
  </si>
  <si>
    <t>Malagasy</t>
  </si>
  <si>
    <t>Marshall</t>
  </si>
  <si>
    <t>Maori</t>
  </si>
  <si>
    <t>Malayalam</t>
  </si>
  <si>
    <t>Mongolian</t>
  </si>
  <si>
    <t>Marathi</t>
  </si>
  <si>
    <t>Malay</t>
  </si>
  <si>
    <t>Burmese</t>
  </si>
  <si>
    <t>Ndebele, North</t>
  </si>
  <si>
    <t>Nepali</t>
  </si>
  <si>
    <t>Ndonga</t>
  </si>
  <si>
    <t>Ndebele, South</t>
  </si>
  <si>
    <t>Navajo</t>
  </si>
  <si>
    <t>Chichewa</t>
  </si>
  <si>
    <t>Ojibwa</t>
  </si>
  <si>
    <t>Oromo</t>
  </si>
  <si>
    <t>Oriya</t>
  </si>
  <si>
    <t>Ossetian</t>
  </si>
  <si>
    <t>Panjabi</t>
  </si>
  <si>
    <t>Pali</t>
  </si>
  <si>
    <t>Pushto</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</si>
  <si>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</si>
  <si>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</si>
  <si>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</si>
  <si>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</si>
  <si>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</si>
  <si>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</si>
  <si>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</si>
  <si>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</si>
  <si>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</si>
  <si>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</si>
  <si>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</si>
  <si>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</si>
  <si>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</si>
  <si>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</si>
  <si>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</si>
  <si>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</si>
  <si>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</si>
  <si>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</si>
  <si>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</si>
  <si>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</si>
  <si>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</si>
  <si>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</si>
  <si>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</si>
  <si>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</si>
  <si>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</si>
  <si>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</si>
  <si>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</si>
  <si>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Un-identified</t>
  </si>
  <si>
    <t>Urdu</t>
  </si>
  <si>
    <t>Uzbek</t>
  </si>
  <si>
    <t>Venda</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</si>
  <si>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</si>
  <si>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</si>
  <si>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</si>
  <si>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</si>
  <si>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</si>
  <si>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</si>
  <si>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</si>
  <si>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</si>
  <si>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</si>
  <si>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</si>
  <si>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</si>
  <si>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</si>
  <si>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</si>
  <si>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</si>
  <si>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</si>
  <si>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</si>
  <si>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</si>
  <si>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</si>
  <si>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</si>
  <si>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</si>
  <si>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</si>
  <si>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</si>
  <si>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</si>
  <si>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</si>
  <si>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</si>
  <si>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</si>
  <si>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</si>
  <si>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</si>
  <si>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</si>
  <si>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</si>
  <si>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</si>
  <si>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</si>
  <si>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</si>
  <si>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</si>
  <si>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</si>
  <si>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</si>
  <si>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</si>
  <si>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</si>
  <si>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</si>
  <si>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</si>
  <si>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</si>
  <si>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</si>
  <si>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</si>
  <si>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</si>
  <si>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</si>
  <si>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</si>
  <si>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</si>
  <si>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</si>
  <si>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</si>
  <si>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</si>
  <si>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</si>
  <si>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</si>
  <si>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</si>
  <si>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</si>
  <si>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</si>
  <si>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</si>
  <si>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</si>
  <si>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</si>
  <si>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</si>
  <si>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</si>
  <si>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</si>
  <si>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</si>
  <si>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</si>
  <si>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</si>
  <si>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</si>
  <si>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</si>
  <si>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</si>
  <si>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</si>
  <si>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</si>
  <si>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</si>
  <si>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</si>
  <si>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</si>
  <si>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</si>
  <si>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</si>
  <si>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</si>
  <si>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</si>
  <si>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</si>
  <si>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</si>
  <si>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</si>
  <si>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</si>
  <si>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</si>
  <si>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</si>
  <si>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</si>
  <si>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</si>
  <si>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</si>
  <si>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</si>
  <si>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</si>
  <si>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</si>
  <si>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</si>
  <si>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</si>
  <si>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</si>
  <si>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</si>
  <si>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</si>
  <si>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</si>
  <si>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</si>
  <si>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</si>
  <si>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</si>
  <si>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</si>
  <si>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</si>
  <si>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</si>
  <si>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</si>
  <si>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</si>
  <si>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</si>
  <si>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</si>
  <si>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</si>
  <si>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</si>
  <si>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</si>
  <si>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</si>
  <si>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</si>
  <si>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</si>
  <si>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</si>
  <si>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</si>
  <si>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</si>
  <si>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</si>
  <si>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</si>
  <si>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</si>
  <si>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</si>
  <si>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</si>
  <si>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</si>
  <si>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</si>
  <si>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</si>
  <si>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</si>
  <si>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</si>
  <si>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</si>
  <si>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</si>
  <si>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</si>
  <si>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</si>
  <si>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</si>
  <si>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</si>
  <si>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</si>
  <si>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</si>
  <si>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</si>
  <si>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</si>
  <si>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</si>
  <si>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</si>
  <si>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</si>
  <si>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</si>
  <si>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</si>
  <si>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</si>
  <si>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</si>
  <si>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</si>
  <si>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</si>
  <si>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</si>
  <si>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</si>
  <si>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</si>
  <si>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</si>
  <si>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</si>
  <si>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</si>
  <si>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</si>
  <si>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</si>
  <si>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</si>
  <si>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</si>
  <si>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</si>
  <si>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</si>
  <si>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</si>
  <si>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</si>
  <si>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</si>
  <si>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</si>
  <si>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</si>
  <si>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</si>
  <si>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</si>
  <si>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</si>
  <si>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</si>
  <si>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</si>
  <si>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</si>
  <si>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</si>
  <si>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</si>
  <si>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</si>
  <si>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</si>
  <si>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</si>
  <si>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</si>
  <si>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</si>
  <si>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</si>
  <si>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</si>
  <si>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</si>
  <si>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</si>
  <si>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</si>
  <si>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</si>
  <si>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</si>
  <si>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</si>
  <si>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</si>
  <si>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</si>
  <si>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</si>
  <si>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</si>
  <si>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</si>
  <si>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</si>
  <si>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</si>
  <si>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</si>
  <si>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</si>
  <si>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</si>
  <si>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</si>
  <si>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</si>
  <si>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</si>
  <si>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</si>
  <si>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</si>
  <si>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</si>
  <si>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</si>
  <si>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</si>
  <si>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</si>
  <si>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</si>
  <si>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</si>
  <si>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</si>
  <si>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</si>
  <si>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</si>
  <si>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</si>
  <si>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</si>
  <si>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</si>
  <si>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</si>
  <si>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</si>
  <si>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</si>
  <si>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</si>
  <si>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</si>
  <si>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</si>
  <si>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</si>
  <si>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</si>
  <si>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</si>
  <si>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</si>
  <si>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</si>
  <si>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</si>
  <si>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</si>
  <si>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</si>
  <si>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</si>
  <si>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</si>
  <si>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</si>
  <si>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</si>
  <si>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</si>
  <si>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</si>
  <si>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</si>
  <si>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</si>
  <si>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</si>
  <si>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</si>
  <si>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</si>
  <si>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</si>
  <si>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</si>
  <si>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</si>
  <si>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</si>
  <si>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</si>
  <si>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</si>
  <si>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</si>
  <si>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</si>
  <si>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</si>
  <si>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</si>
  <si>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</si>
  <si>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</si>
  <si>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</si>
  <si>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</si>
  <si>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</si>
  <si>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</si>
  <si>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</si>
  <si>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</si>
  <si>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</si>
  <si>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</si>
  <si>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</si>
  <si>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</si>
  <si>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</si>
  <si>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</si>
  <si>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</si>
  <si>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</si>
  <si>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</si>
  <si>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</si>
  <si>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</si>
  <si>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</si>
  <si>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</si>
  <si>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</si>
  <si>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</si>
  <si>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</si>
  <si>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</si>
  <si>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</si>
  <si>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</si>
  <si>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</si>
  <si>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</si>
  <si>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</si>
  <si>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</si>
  <si>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</si>
  <si>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</si>
  <si>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</si>
  <si>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</si>
  <si>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</si>
  <si>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</si>
  <si>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</si>
  <si>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</si>
  <si>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</si>
  <si>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</si>
  <si>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</si>
  <si>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</si>
  <si>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</si>
  <si>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</si>
  <si>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</si>
  <si>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</si>
  <si>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</si>
  <si>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</si>
  <si>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</si>
  <si>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</si>
  <si>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</si>
  <si>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</si>
  <si>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</si>
  <si>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</si>
  <si>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</si>
  <si>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</si>
  <si>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</si>
  <si>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</si>
  <si>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</si>
  <si>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</si>
  <si>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</si>
  <si>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</si>
  <si>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</si>
  <si>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</si>
  <si>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</si>
  <si>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</si>
  <si>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</si>
  <si>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</si>
  <si>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</si>
  <si>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</si>
  <si>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</si>
  <si>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</si>
  <si>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</si>
  <si>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</si>
  <si>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</si>
  <si>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</si>
  <si>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</si>
  <si>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</si>
  <si>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</si>
  <si>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</si>
  <si>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</si>
  <si>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</si>
  <si>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</si>
  <si>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</si>
  <si>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</si>
  <si>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</si>
  <si>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</si>
  <si>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</si>
  <si>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</si>
  <si>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</si>
  <si>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</si>
  <si>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</si>
  <si>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</si>
  <si>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</si>
  <si>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</si>
  <si>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</si>
  <si>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</si>
  <si>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</si>
  <si>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</si>
  <si>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</si>
  <si>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</si>
  <si>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</si>
  <si>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</si>
  <si>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</si>
  <si>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</si>
  <si>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</si>
  <si>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</si>
  <si>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</si>
  <si>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</si>
  <si>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</si>
  <si>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</si>
  <si>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</si>
  <si>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</si>
  <si>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</si>
  <si>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</si>
  <si>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</si>
  <si>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</si>
  <si>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</si>
  <si>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</si>
  <si>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</si>
  <si>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</si>
  <si>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</si>
  <si>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</si>
  <si>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</si>
  <si>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</si>
  <si>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</si>
  <si>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</si>
  <si>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</si>
  <si>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</si>
  <si>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</si>
  <si>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</si>
  <si>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</si>
  <si>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</si>
  <si>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</si>
  <si>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</si>
  <si>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</si>
  <si>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</si>
  <si>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</si>
  <si>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</si>
  <si>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</si>
  <si>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</si>
  <si>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</si>
  <si>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</si>
  <si>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</si>
  <si>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</si>
  <si>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</si>
  <si>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</si>
  <si>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</si>
  <si>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</si>
  <si>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</si>
  <si>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</si>
  <si>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</si>
  <si>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</si>
  <si>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</si>
  <si>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</si>
  <si>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</si>
  <si>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</si>
  <si>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</si>
  <si>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</si>
  <si>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</si>
  <si>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</si>
  <si>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</si>
  <si>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</si>
  <si>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</si>
  <si>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</si>
  <si>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</si>
  <si>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</si>
  <si>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</si>
  <si>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</si>
  <si>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</si>
  <si>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</si>
  <si>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</si>
  <si>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</si>
  <si>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</si>
  <si>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</si>
  <si>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</si>
  <si>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</si>
  <si>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</si>
  <si>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</si>
  <si>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</si>
  <si>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</si>
  <si>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</si>
  <si>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</si>
  <si>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</si>
  <si>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</si>
  <si>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</si>
  <si>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</si>
  <si>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</si>
  <si>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</si>
  <si>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</si>
  <si>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</si>
  <si>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</si>
  <si>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</si>
  <si>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</si>
  <si>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</si>
  <si>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</si>
  <si>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</si>
  <si>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</si>
  <si>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</si>
  <si>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</si>
  <si>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</si>
  <si>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</si>
  <si>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</si>
  <si>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</si>
  <si>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</si>
  <si>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</si>
  <si>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</si>
  <si>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</si>
  <si>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</si>
  <si>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</si>
  <si>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</si>
  <si>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</si>
  <si>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</si>
  <si>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</si>
  <si>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</si>
  <si>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</si>
  <si>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</si>
  <si>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</si>
  <si>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</si>
  <si>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</si>
  <si>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</si>
  <si>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</si>
  <si>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</si>
  <si>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</si>
  <si>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</si>
  <si>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</si>
  <si>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</si>
  <si>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</si>
  <si>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</si>
  <si>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</si>
  <si>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</si>
  <si>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</si>
  <si>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</si>
  <si>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</si>
  <si>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</si>
  <si>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</si>
  <si>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</si>
  <si>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</si>
  <si>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</si>
  <si>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</si>
  <si>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</si>
  <si>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</si>
  <si>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</si>
  <si>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</si>
  <si>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</si>
  <si>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</si>
  <si>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</si>
  <si>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</si>
  <si>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</si>
  <si>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</si>
  <si>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</si>
  <si>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</si>
  <si>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</si>
  <si>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</si>
  <si>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</si>
  <si>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</si>
  <si>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</si>
  <si>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</si>
  <si>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</si>
  <si>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</si>
  <si>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</si>
  <si>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</si>
  <si>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</si>
  <si>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</si>
  <si>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</si>
  <si>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</si>
  <si>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</si>
  <si>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</si>
  <si>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</si>
  <si>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</si>
  <si>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</si>
  <si>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</si>
  <si>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</si>
  <si>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</si>
  <si>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</si>
  <si>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</si>
  <si>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</si>
  <si>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</si>
  <si>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</si>
  <si>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</si>
  <si>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</si>
  <si>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</si>
  <si>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</si>
  <si>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</si>
  <si>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</si>
  <si>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</si>
  <si>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</si>
  <si>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</si>
  <si>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</si>
  <si>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</si>
  <si>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</si>
  <si>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</si>
  <si>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</si>
  <si>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</si>
  <si>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</si>
  <si>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</si>
  <si>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</si>
  <si>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</si>
  <si>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</si>
  <si>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</si>
  <si>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</si>
  <si>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</si>
  <si>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</si>
  <si>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</si>
  <si>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</si>
  <si>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</si>
  <si>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</si>
  <si>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</si>
  <si>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</si>
  <si>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</si>
  <si>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</si>
  <si>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</si>
  <si>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</si>
  <si>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</si>
  <si>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</si>
  <si>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</si>
  <si>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</si>
  <si>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</si>
  <si>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</si>
  <si>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</si>
  <si>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</si>
  <si>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</si>
  <si>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</si>
  <si>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</si>
  <si>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</si>
  <si>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</si>
  <si>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</si>
  <si>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</si>
  <si>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</si>
  <si>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</si>
  <si>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</si>
  <si>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</si>
  <si>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</si>
  <si>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</si>
  <si>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</si>
  <si>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</si>
  <si>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</si>
  <si>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</si>
  <si>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</si>
  <si>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</si>
  <si>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</si>
  <si>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</si>
  <si>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</si>
  <si>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</si>
  <si>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</si>
  <si>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</si>
  <si>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</si>
  <si>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</si>
  <si>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</si>
  <si>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</si>
  <si>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</si>
  <si>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</si>
  <si>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</si>
  <si>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</si>
  <si>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</si>
  <si>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</si>
  <si>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</si>
  <si>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</si>
  <si>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</si>
  <si>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</si>
  <si>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</si>
  <si>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</si>
  <si>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</si>
  <si>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</si>
  <si>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</si>
  <si>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</si>
  <si>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</si>
  <si>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</si>
  <si>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</si>
  <si>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</si>
  <si>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</si>
  <si>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</si>
  <si>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</si>
  <si>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</si>
  <si>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</si>
  <si>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</si>
  <si>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</si>
  <si>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</si>
  <si>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</si>
  <si>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</si>
  <si>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</si>
  <si>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</si>
  <si>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</si>
  <si>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</si>
  <si>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</si>
  <si>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</si>
  <si>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</si>
  <si>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</si>
  <si>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</si>
  <si>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</si>
  <si>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</si>
  <si>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</si>
  <si>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</si>
  <si>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</si>
  <si>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</si>
  <si>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</si>
  <si>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</si>
  <si>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</si>
  <si>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</si>
  <si>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</si>
  <si>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</si>
  <si>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</si>
  <si>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</si>
  <si>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</si>
  <si>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</si>
  <si>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</si>
  <si>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</si>
  <si>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</si>
  <si>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</si>
  <si>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</si>
  <si>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</si>
  <si>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</si>
  <si>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</si>
  <si>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</si>
  <si>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</si>
  <si>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</si>
  <si>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</si>
  <si>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</si>
  <si>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</si>
  <si>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</si>
  <si>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</si>
  <si>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</si>
  <si>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</si>
  <si>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</si>
  <si>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</si>
  <si>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</si>
  <si>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</si>
  <si>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</si>
  <si>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</si>
  <si>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</si>
  <si>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</si>
  <si>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</si>
  <si>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</si>
  <si>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</si>
  <si>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</si>
  <si>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</si>
  <si>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</si>
  <si>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</si>
  <si>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</si>
  <si>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</si>
  <si>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</si>
  <si>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</si>
  <si>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</si>
  <si>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</si>
  <si>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</si>
  <si>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</si>
  <si>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</si>
  <si>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</si>
  <si>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</si>
  <si>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</si>
  <si>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</si>
  <si>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</si>
  <si>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</si>
  <si>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</si>
  <si>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</si>
  <si>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</si>
  <si>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</si>
  <si>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</si>
  <si>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</si>
  <si>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</si>
  <si>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</si>
  <si>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</si>
  <si>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</si>
  <si>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</si>
  <si>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</si>
  <si>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</si>
  <si>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</si>
  <si>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</si>
  <si>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</si>
  <si>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</si>
  <si>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</si>
  <si>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</si>
  <si>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</si>
  <si>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</si>
  <si>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</si>
  <si>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</si>
  <si>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</si>
  <si>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</si>
  <si>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</si>
  <si>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</si>
  <si>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</si>
  <si>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</si>
  <si>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</si>
  <si>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</si>
  <si>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</si>
  <si>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</si>
  <si>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</si>
  <si>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</si>
  <si>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</si>
  <si>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</si>
  <si>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</si>
  <si>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</si>
  <si>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</si>
  <si>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</si>
  <si>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</si>
  <si>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</si>
  <si>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</si>
  <si>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</si>
  <si>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</si>
  <si>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</si>
  <si>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</si>
  <si>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</si>
  <si>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</si>
  <si>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</si>
  <si>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</si>
  <si>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</si>
  <si>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</si>
  <si>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</si>
  <si>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</si>
  <si>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</si>
  <si>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</si>
  <si>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</si>
  <si>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</si>
  <si>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</si>
  <si>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</si>
  <si>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</si>
  <si>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</si>
  <si>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</si>
  <si>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</si>
  <si>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</si>
  <si>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</si>
  <si>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</si>
  <si>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</si>
  <si>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</si>
  <si>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</si>
  <si>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</si>
  <si>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</si>
  <si>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</si>
  <si>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</si>
  <si>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</si>
  <si>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</si>
  <si>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</si>
  <si>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</si>
  <si>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</si>
  <si>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</si>
  <si>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</si>
  <si>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</si>
  <si>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</si>
  <si>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</si>
  <si>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</si>
  <si>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</si>
  <si>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</si>
  <si>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</si>
  <si>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</si>
  <si>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</si>
  <si>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</si>
  <si>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</si>
  <si>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</si>
  <si>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</si>
  <si>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</si>
  <si>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</si>
  <si>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</si>
  <si>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</si>
  <si>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</si>
  <si>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</si>
  <si>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</si>
  <si>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</si>
  <si>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</si>
  <si>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</si>
  <si>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</si>
  <si>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</si>
  <si>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</si>
  <si>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</si>
  <si>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</si>
  <si>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</si>
  <si>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</si>
  <si>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</si>
  <si>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</si>
  <si>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</si>
  <si>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</si>
  <si>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</si>
  <si>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</si>
  <si>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</si>
  <si>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</si>
  <si>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</si>
  <si>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</si>
  <si>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</si>
  <si>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</si>
  <si>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</si>
  <si>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</si>
  <si>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</si>
  <si>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</si>
  <si>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</si>
  <si>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</si>
  <si>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</si>
  <si>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</si>
  <si>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</si>
  <si>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</si>
  <si>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</si>
  <si>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</si>
  <si>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</si>
  <si>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</si>
  <si>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</si>
  <si>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</si>
  <si>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</si>
  <si>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</si>
  <si>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</si>
  <si>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</si>
  <si>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</si>
  <si>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</si>
  <si>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</si>
  <si>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</si>
  <si>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</si>
  <si>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</si>
  <si>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</si>
  <si>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</si>
  <si>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</si>
  <si>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</si>
  <si>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</si>
  <si>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</si>
  <si>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</si>
  <si>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</si>
  <si>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</si>
  <si>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</si>
  <si>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</si>
  <si>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</si>
  <si>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</si>
  <si>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</si>
  <si>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</si>
  <si>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</si>
  <si>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</si>
  <si>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</si>
  <si>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</si>
  <si>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</si>
  <si>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</si>
  <si>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</si>
  <si>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</si>
  <si>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</si>
  <si>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</si>
  <si>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</si>
  <si>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</si>
  <si>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</si>
  <si>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</si>
  <si>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</si>
  <si>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</si>
  <si>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</si>
  <si>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</si>
  <si>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</si>
  <si>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</si>
  <si>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</si>
  <si>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</si>
  <si>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</si>
  <si>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</si>
  <si>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</si>
  <si>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</si>
  <si>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</si>
  <si>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</si>
  <si>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</si>
  <si>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</si>
  <si>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</si>
  <si>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</si>
  <si>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</si>
  <si>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</si>
  <si>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</si>
  <si>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</si>
  <si>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</si>
  <si>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</si>
  <si>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</si>
  <si>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</si>
  <si>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</si>
  <si>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</si>
  <si>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</si>
  <si>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</si>
  <si>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</si>
  <si>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</si>
  <si>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</si>
  <si>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</si>
  <si>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</si>
  <si>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</si>
  <si>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</si>
  <si>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</si>
  <si>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</si>
  <si>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</si>
  <si>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</si>
  <si>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</si>
  <si>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</si>
  <si>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</si>
  <si>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</si>
  <si>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</si>
  <si>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</si>
  <si>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</si>
  <si>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</si>
  <si>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</si>
  <si>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</si>
  <si>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</si>
  <si>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</si>
  <si>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</si>
  <si>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</si>
  <si>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</si>
  <si>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</si>
  <si>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</si>
  <si>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</si>
  <si>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</si>
  <si>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</si>
  <si>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</si>
  <si>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</si>
  <si>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</si>
  <si>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</si>
  <si>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</si>
  <si>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</si>
  <si>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</si>
  <si>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</si>
  <si>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</si>
  <si>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</si>
  <si>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</si>
  <si>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</si>
  <si>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</si>
  <si>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</si>
  <si>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</si>
  <si>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</si>
  <si>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</si>
  <si>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</si>
  <si>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</si>
  <si>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</si>
  <si>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</si>
  <si>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</si>
  <si>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</si>
  <si>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</si>
  <si>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</si>
  <si>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</si>
  <si>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</si>
  <si>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</si>
  <si>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</si>
  <si>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</si>
  <si>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</si>
  <si>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</si>
  <si>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</si>
  <si>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</si>
  <si>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</si>
  <si>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</si>
  <si>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</si>
  <si>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</si>
  <si>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</si>
  <si>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</si>
  <si>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</si>
  <si>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</si>
  <si>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</si>
  <si>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</si>
  <si>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</si>
  <si>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</si>
  <si>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</si>
  <si>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</si>
  <si>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</si>
  <si>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</si>
  <si>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</si>
  <si>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</si>
  <si>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</si>
  <si>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</si>
  <si>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</si>
  <si>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</si>
  <si>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</si>
  <si>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</si>
  <si>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</si>
  <si>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</si>
  <si>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</si>
  <si>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</si>
  <si>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</si>
  <si>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</si>
  <si>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</si>
  <si>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</si>
  <si>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</si>
  <si>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</si>
  <si>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</si>
  <si>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</si>
  <si>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</si>
  <si>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</si>
  <si>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</si>
  <si>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</si>
  <si>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</si>
  <si>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</si>
  <si>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</si>
  <si>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</si>
  <si>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</si>
  <si>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</si>
  <si>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</si>
  <si>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</si>
  <si>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</si>
  <si>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</si>
  <si>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</si>
  <si>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</si>
  <si>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</si>
  <si>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</si>
  <si>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</si>
  <si>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</si>
  <si>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</si>
  <si>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</si>
  <si>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</si>
  <si>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</si>
  <si>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</si>
  <si>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</si>
  <si>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</si>
  <si>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</si>
  <si>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</si>
  <si>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</si>
  <si>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</si>
  <si>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</si>
  <si>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</si>
  <si>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</si>
  <si>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</si>
  <si>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</si>
  <si>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</si>
  <si>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</si>
  <si>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</si>
  <si>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</si>
  <si>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</si>
  <si>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</si>
  <si>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</si>
  <si>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</si>
  <si>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</si>
  <si>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</si>
  <si>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</si>
  <si>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</si>
  <si>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</si>
  <si>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</si>
  <si>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</si>
  <si>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</si>
  <si>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</si>
  <si>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</si>
  <si>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</si>
  <si>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</si>
  <si>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</si>
  <si>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</si>
  <si>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</si>
  <si>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</si>
  <si>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</si>
  <si>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</si>
  <si>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</si>
  <si>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</si>
  <si>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</si>
  <si>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</si>
  <si>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</si>
  <si>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</si>
  <si>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</si>
  <si>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</si>
  <si>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</si>
  <si>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</si>
  <si>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</si>
  <si>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</si>
  <si>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</si>
  <si>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</si>
  <si>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</si>
  <si>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</si>
  <si>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</si>
  <si>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</si>
  <si>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</si>
  <si>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</si>
  <si>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</si>
  <si>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</si>
  <si>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</si>
  <si>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</si>
  <si>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</si>
  <si>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</si>
  <si>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</si>
  <si>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</si>
  <si>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</si>
  <si>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</si>
  <si>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</si>
  <si>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</si>
  <si>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</si>
  <si>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</si>
  <si>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</si>
  <si>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</si>
  <si>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</si>
  <si>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</si>
  <si>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</si>
  <si>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</si>
  <si>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</si>
  <si>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</si>
  <si>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</si>
  <si>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</si>
  <si>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</si>
  <si>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</si>
  <si>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</si>
  <si>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</si>
  <si>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</si>
  <si>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</si>
  <si>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</si>
  <si>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</si>
  <si>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</si>
  <si>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</si>
  <si>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</si>
  <si>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</si>
  <si>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</si>
  <si>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</si>
  <si>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</si>
  <si>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</si>
  <si>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</si>
  <si>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</si>
  <si>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</si>
  <si>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</si>
  <si>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</si>
  <si>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</si>
  <si>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</si>
  <si>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</si>
  <si>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</si>
  <si>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</si>
  <si>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</si>
  <si>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</si>
  <si>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</si>
  <si>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</si>
  <si>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</si>
  <si>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</si>
  <si>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</si>
  <si>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</si>
  <si>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</si>
  <si>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</si>
  <si>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</si>
  <si>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</si>
  <si>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</si>
  <si>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</si>
  <si>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</si>
  <si>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</si>
  <si>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</si>
  <si>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</si>
  <si>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</si>
  <si>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</si>
  <si>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</si>
  <si>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</si>
  <si>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</si>
  <si>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</si>
  <si>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</si>
  <si>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</si>
  <si>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</si>
  <si>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</si>
  <si>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</si>
  <si>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</si>
  <si>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</si>
  <si>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</si>
  <si>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</si>
  <si>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</si>
  <si>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</si>
  <si>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</si>
  <si>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</si>
  <si>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</si>
  <si>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</si>
  <si>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</si>
  <si>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</si>
  <si>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</si>
  <si>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</si>
  <si>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</si>
  <si>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</si>
  <si>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</si>
  <si>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</si>
  <si>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</si>
  <si>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</si>
  <si>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</si>
  <si>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</si>
  <si>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</si>
  <si>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</si>
  <si>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</si>
  <si>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</si>
  <si>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</si>
  <si>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</si>
  <si>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</si>
  <si>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</si>
  <si>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</si>
  <si>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</si>
  <si>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</si>
  <si>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</si>
  <si>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</si>
  <si>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</si>
  <si>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</si>
  <si>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</si>
  <si>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</si>
  <si>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</si>
  <si>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</si>
  <si>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</si>
  <si>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</si>
  <si>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</si>
  <si>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</si>
  <si>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</si>
  <si>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</si>
  <si>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</si>
  <si>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</si>
  <si>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</si>
  <si>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</si>
  <si>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</si>
  <si>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</si>
  <si>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</si>
  <si>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</si>
  <si>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</si>
  <si>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</si>
  <si>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</si>
  <si>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</si>
  <si>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</si>
  <si>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</si>
  <si>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</si>
  <si>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</si>
  <si>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</si>
  <si>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</si>
  <si>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</si>
  <si>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</si>
  <si>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</si>
  <si>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</si>
  <si>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</si>
  <si>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</si>
  <si>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</si>
  <si>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</si>
  <si>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</si>
  <si>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</si>
  <si>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</si>
  <si>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</si>
  <si>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</si>
  <si>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</si>
  <si>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</si>
  <si>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</si>
  <si>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</si>
  <si>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</si>
  <si>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</si>
  <si>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</si>
  <si>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</si>
  <si>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</si>
  <si>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</si>
  <si>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</si>
  <si>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</si>
  <si>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</si>
  <si>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</si>
  <si>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</si>
  <si>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</si>
  <si>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</si>
  <si>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</si>
  <si>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</si>
  <si>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</si>
  <si>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</si>
  <si>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</si>
  <si>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</si>
  <si>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</si>
  <si>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</si>
  <si>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</si>
  <si>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</si>
  <si>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</si>
  <si>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</si>
  <si>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</si>
  <si>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</si>
  <si>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</si>
  <si>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</si>
  <si>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</si>
  <si>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</si>
  <si>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</si>
  <si>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</si>
  <si>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</si>
  <si>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</si>
  <si>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</si>
  <si>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</si>
  <si>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</si>
  <si>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</si>
  <si>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</si>
  <si>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HE-SMS-P; HE-SMP-P</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</si>
  <si>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</si>
  <si>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</si>
  <si>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</si>
  <si>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</si>
  <si>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</si>
  <si>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</si>
  <si>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</si>
  <si>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</si>
  <si>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</si>
  <si>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</si>
  <si>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</si>
  <si>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</si>
  <si>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</si>
  <si>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</si>
  <si>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</si>
  <si>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</si>
  <si>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</si>
  <si>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</si>
  <si>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</si>
  <si>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</si>
  <si>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</si>
  <si>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</si>
  <si>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</si>
  <si>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</si>
  <si>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</si>
  <si>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</si>
  <si>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</si>
  <si>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</si>
  <si>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</si>
  <si>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</si>
  <si>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</si>
  <si>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</si>
  <si>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</si>
  <si>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</si>
  <si>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</si>
  <si>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</si>
  <si>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</si>
  <si>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</si>
  <si>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</si>
  <si>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</si>
  <si>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</si>
  <si>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</si>
  <si>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</si>
  <si>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</si>
  <si>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</si>
  <si>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</si>
  <si>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</si>
  <si>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</si>
  <si>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</si>
  <si>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</si>
  <si>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</si>
  <si>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</si>
  <si>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</si>
  <si>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</si>
  <si>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</si>
  <si>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</si>
  <si>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</si>
  <si>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</si>
  <si>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</si>
  <si>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</si>
  <si>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</si>
  <si>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</si>
  <si>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</si>
  <si>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</si>
  <si>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</si>
  <si>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</si>
  <si>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</si>
  <si>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</si>
  <si>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</si>
  <si>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</si>
  <si>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</si>
  <si>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</si>
  <si>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</si>
  <si>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</si>
  <si>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</si>
  <si>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</si>
  <si>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</si>
  <si>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</si>
  <si>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</si>
  <si>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</si>
  <si>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</si>
  <si>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</si>
  <si>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</si>
  <si>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</si>
  <si>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</si>
  <si>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</si>
  <si>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</si>
  <si>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</si>
  <si>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</si>
  <si>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</si>
  <si>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</si>
  <si>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</si>
  <si>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</si>
  <si>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</si>
  <si>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</si>
  <si>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</si>
  <si>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</si>
  <si>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</si>
  <si>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</si>
  <si>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</si>
  <si>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</si>
  <si>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</si>
  <si>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</si>
  <si>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</si>
  <si>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</si>
  <si>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</si>
  <si>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</si>
  <si>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</si>
  <si>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</si>
  <si>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</si>
  <si>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</si>
  <si>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</si>
  <si>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</si>
  <si>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</si>
  <si>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</si>
  <si>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</si>
  <si>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</si>
  <si>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</si>
  <si>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</si>
  <si>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</si>
  <si>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</si>
  <si>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</si>
  <si>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</si>
  <si>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</si>
  <si>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</si>
  <si>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</si>
  <si>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</si>
  <si>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</si>
  <si>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</si>
  <si>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</si>
  <si>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</si>
  <si>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</si>
  <si>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</si>
  <si>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</si>
  <si>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</si>
  <si>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</si>
  <si>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</si>
  <si>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</si>
  <si>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</si>
  <si>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</si>
  <si>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</si>
  <si>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</si>
  <si>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</si>
  <si>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</si>
  <si>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</si>
  <si>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</si>
  <si>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</si>
  <si>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</si>
  <si>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</si>
  <si>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</si>
  <si>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</si>
  <si>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</si>
  <si>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</si>
  <si>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</si>
  <si>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</si>
  <si>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</si>
  <si>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</si>
  <si>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</si>
  <si>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</si>
  <si>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</si>
  <si>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</si>
  <si>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</si>
  <si>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</si>
  <si>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</si>
  <si>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</si>
  <si>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</si>
  <si>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</si>
  <si>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</si>
  <si>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</si>
  <si>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</si>
  <si>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</si>
  <si>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</si>
  <si>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</si>
  <si>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</si>
  <si>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</si>
  <si>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</si>
  <si>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</si>
  <si>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</si>
  <si>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</si>
  <si>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</si>
  <si>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</si>
  <si>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</si>
  <si>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</si>
  <si>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</si>
  <si>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</si>
  <si>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</si>
  <si>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</si>
  <si>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</si>
  <si>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</si>
  <si>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</si>
  <si>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</si>
  <si>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</si>
  <si>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</si>
  <si>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</si>
  <si>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</si>
  <si>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</si>
  <si>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</si>
  <si>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</si>
  <si>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</si>
  <si>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</si>
  <si>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</si>
  <si>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</si>
  <si>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</si>
  <si>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</si>
  <si>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</si>
  <si>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</si>
  <si>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</si>
  <si>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</si>
  <si>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</si>
  <si>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</si>
  <si>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</si>
  <si>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</si>
  <si>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</si>
  <si>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</si>
  <si>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</si>
  <si>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</si>
  <si>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</si>
  <si>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</si>
  <si>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</si>
  <si>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</si>
  <si>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</si>
  <si>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</si>
  <si>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</si>
  <si>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</si>
  <si>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</si>
  <si>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</si>
  <si>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</si>
  <si>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</si>
  <si>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</si>
  <si>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</si>
  <si>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</si>
  <si>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</si>
  <si>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</si>
  <si>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</si>
  <si>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</si>
  <si>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</si>
  <si>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</si>
  <si>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</si>
  <si>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</si>
  <si>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</si>
  <si>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</si>
  <si>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</si>
  <si>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</si>
  <si>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</si>
  <si>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</si>
  <si>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</si>
  <si>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</si>
  <si>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</si>
  <si>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</si>
  <si>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</si>
  <si>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</si>
  <si>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</si>
  <si>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</si>
  <si>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</si>
  <si>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</si>
  <si>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</si>
  <si>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</si>
  <si>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</si>
  <si>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</si>
  <si>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</si>
  <si>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</si>
  <si>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</si>
  <si>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</si>
  <si>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</si>
  <si>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</si>
  <si>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</si>
  <si>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</si>
  <si>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</si>
  <si>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</si>
  <si>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</si>
  <si>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</si>
  <si>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</si>
  <si>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</si>
  <si>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</si>
  <si>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</si>
  <si>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</si>
  <si>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</si>
  <si>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</si>
  <si>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</si>
  <si>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</si>
  <si>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</si>
  <si>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</si>
  <si>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</si>
  <si>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</si>
  <si>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</si>
  <si>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</si>
  <si>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</si>
  <si>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</si>
  <si>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</si>
  <si>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</si>
  <si>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</si>
  <si>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</si>
  <si>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</si>
  <si>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</si>
  <si>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</si>
  <si>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</si>
  <si>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</si>
  <si>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</si>
  <si>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</si>
  <si>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</si>
  <si>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</si>
  <si>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</si>
  <si>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</si>
  <si>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</si>
  <si>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</si>
  <si>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</si>
  <si>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</si>
  <si>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</si>
  <si>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</si>
  <si>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</si>
  <si>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</si>
  <si>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</si>
  <si>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</si>
  <si>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</si>
  <si>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</si>
  <si>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</si>
  <si>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</si>
  <si>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</si>
  <si>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</si>
  <si>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</si>
  <si>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</si>
  <si>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</si>
  <si>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</si>
  <si>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</si>
  <si>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</si>
  <si>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</si>
  <si>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</si>
  <si>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</si>
  <si>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</si>
  <si>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</si>
  <si>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</si>
  <si>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</si>
  <si>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</si>
  <si>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</si>
  <si>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</si>
  <si>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</si>
  <si>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</si>
  <si>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</si>
  <si>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</si>
  <si>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</si>
  <si>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</si>
  <si>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</si>
  <si>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</si>
  <si>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</si>
  <si>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</si>
  <si>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</si>
  <si>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</si>
  <si>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</si>
  <si>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</si>
  <si>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</si>
  <si>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</si>
  <si>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</si>
  <si>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</si>
  <si>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</si>
  <si>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</si>
  <si>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</si>
  <si>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</si>
  <si>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</si>
  <si>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</si>
  <si>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</si>
  <si>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</si>
  <si>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</si>
  <si>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</si>
  <si>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</si>
  <si>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</si>
  <si>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</si>
  <si>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</si>
  <si>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</si>
  <si>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</si>
  <si>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</si>
  <si>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</si>
  <si>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</si>
  <si>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</si>
  <si>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</si>
  <si>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</si>
  <si>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</si>
  <si>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</si>
  <si>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</si>
  <si>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</si>
  <si>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</si>
  <si>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</si>
  <si>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</si>
  <si>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</si>
  <si>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</si>
  <si>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</si>
  <si>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</si>
  <si>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</si>
  <si>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</si>
  <si>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</si>
  <si>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</si>
  <si>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</si>
  <si>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</si>
  <si>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</si>
  <si>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</si>
  <si>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</si>
  <si>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</si>
  <si>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</si>
  <si>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</si>
  <si>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</si>
  <si>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</si>
  <si>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</si>
  <si>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HE-STA-P; HE-STT-P</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</si>
  <si>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</si>
  <si>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</si>
  <si>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</si>
  <si>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</si>
  <si>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</si>
  <si>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</si>
  <si>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</si>
  <si>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</si>
  <si>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</si>
  <si>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</si>
  <si>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</si>
  <si>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</si>
  <si>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</si>
  <si>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</si>
  <si>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</si>
  <si>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</si>
  <si>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</si>
  <si>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</si>
  <si>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</si>
  <si>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</si>
  <si>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</si>
  <si>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</si>
  <si>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</si>
  <si>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</si>
  <si>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</si>
  <si>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 xml:space="preserve">The unique identifier of the receiving organisation. In case of the organisation being a higher education institution holding an Erasmus Charter for Higher Education, it is recommended to use the Erasmus Code. </t>
  </si>
  <si>
    <t>Dictionary table</t>
  </si>
  <si>
    <t>Data domain</t>
  </si>
  <si>
    <t>The flag indicating that the mobility activity is at least or longer than two months in duration. It must be set to Yes for student mobility activity types.</t>
  </si>
  <si>
    <t>The unique identifier of the sending organisation. As the sending organisation for student mobility can only be higher education institutions holding an Erasmus Charter for Higher Education, it is recommended to use the Erasmus Code.</t>
  </si>
  <si>
    <t>The full legal name of the sending organisation in the national language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</si>
  <si>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acronym of the sending organisation. This field is not filled automatically by MT+.</t>
  </si>
  <si>
    <t>The national ID of the sending organisation (if applicable). If a PIC or an Erasmus Code is entered in the fields "Sending Organisation PIC" or  "Sending Organisation Erasmus Code", respectively, this field will be automatically filled in by the MT+.</t>
  </si>
  <si>
    <t>The department of the sending organisation. This field is not filled automatically by MT+.</t>
  </si>
  <si>
    <t>The VAT number of the sending organisation. If a PIC or an Erasmus Code is entered in the fields "Sending Organisation PIC" or  "Sending Organisation Erasmus Code", respectively, this field will be automatically filled in by the MT+.</t>
  </si>
  <si>
    <t>The P.O. Box of the sending organisation. If a PIC or an Erasmus Code is entered in the fields "Sending Organisation PIC" or  "Sending Organisation Erasmus Code", respectively, this field will be automatically filled in by the MT+.</t>
  </si>
  <si>
    <t>The post code of the sending organisation. If a PIC or an Erasmus Code is entered in the fields "Sending Organisation PIC" or  "Sending Organisation Erasmus Code", respectively, this field will be automatically filled in by the MT+.</t>
  </si>
  <si>
    <t>The CEDEX code of the sending organisation. If a PIC or an Erasmus Code is entered in the fields "Sending Organisation PIC" or  "Sending Organisation Erasmus Code", respectively, this field will be automatically filled in by the MT+.</t>
  </si>
  <si>
    <t>The website address of the sending organisation. If a PIC or an Erasmus Code is entered in the fields "Sending Organisation PIC" or  "Sending Organisation Erasmus Code", respectively, this field will be automatically filled in by the MT+.</t>
  </si>
  <si>
    <t>The second telephone number of the sending organisation. If a PIC or an Erasmus Code is entered in the fields "Sending Organisation PIC" or  "Sending Organisation Erasmus Code", respectively, this field will be automatically filled in by the MT+.</t>
  </si>
  <si>
    <t>The fax number of the sending organisation. If a PIC or an Erasmus Code is entered in the fields "Sending Organisation PIC" or  "Sending Organisation Erasmus Code", respectively, this field will be automatically filled in by the MT+.</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</si>
  <si>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respectively, this field will be automatically filled in by the MT+.</t>
  </si>
  <si>
    <t>The acronym of the receiving organisation. This field is not filled automatically by MT+.</t>
  </si>
  <si>
    <t>The national ID of the receiving organisation. If a PIC or an Erasmus Code is entered in the fields "Sending Organisation PIC" or  "Sending Organisation Erasmus Code", respectively, this field will be automatically filled in by the MT+.</t>
  </si>
  <si>
    <t>The department of the receiving organisation. This field is not filled automatically by MT+.</t>
  </si>
  <si>
    <t>The VAT number of the receiving organisation. If a PIC or an Erasmus Code is entered in the fields "Sending Organisation PIC" or  "Sending Organisation Erasmus Code", respectively, this field will be automatically filled in by the MT+.</t>
  </si>
  <si>
    <t>The P.O.Box of the receiving organisation. If a PIC or an Erasmus Code is entered in the fields "Sending Organisation PIC" or  "Sending Organisation Erasmus Code", respectively, this field will be automatically filled in by the MT+.</t>
  </si>
  <si>
    <t>The post code of the receiving organisation.  If a PIC or an Erasmus Code is entered in the fields "Sending Organisation PIC" or  "Sending Organisation Erasmus Code", respectively, this field will be automatically filled in by the MT+.</t>
  </si>
  <si>
    <t>The CEDEX code number of the receiving organisation.  If a PIC or an Erasmus Code is entered in the fields "Sending Organisation PIC" or  "Sending Organisation Erasmus Code", respectively, this field will be automatically filled in by the MT+.</t>
  </si>
  <si>
    <t>The second telephone number of the receiving organisation. If a PIC or an Erasmus Code is entered in the fields "Sending Organisation PIC" or  "Sending Organisation Erasmus Code", respectively, this field will be automatically filled in by the MT+.</t>
  </si>
  <si>
    <t>The fax number of the receiving organisation.  If a PIC or an Erasmus Code is entered in the fields "Sending Organisation PIC" or  "Sending Organisation Erasmus Code", respectively, this field will be automatically filled in by the MT+.</t>
  </si>
  <si>
    <t>The country which the participant in the mobility activity leaves from. In the import file this field is mandatory and it is not automatically filled by MT+ from the sending organisation country.</t>
  </si>
  <si>
    <t>The city which the participant in the mobility activity leaves from. In the import file this field is mandatory and it is not automatically filled by MT+ from the sending organisation city.</t>
  </si>
  <si>
    <t xml:space="preserve">The country where the mobility takes place. In the import file this field is mandatory and it is not automatically filled by MT+ from the receiving organisation country. </t>
  </si>
  <si>
    <t xml:space="preserve">The city where the mobility takes place. In the import file this field is mandatory and it is not automatically filled by MT+ from the sending organisation city. </t>
  </si>
  <si>
    <t>Data validation rules</t>
  </si>
  <si>
    <t xml:space="preserve">The full legal name of the sending organisation in the national language using any characters (including national language characters) where the participant (staff member) is employed. If a PIC or an Erasmus Code is entered in the fields "Sending Organisation PIC" or  "Sending Organisation Erasmus Code", this field will be automatically filled. </t>
  </si>
  <si>
    <t xml:space="preserve">The national ID of the sending organisation (if applicable). If a PIC or an Erasmus Code is entered in the fields "Sending Organisation PIC" or  "Sending Organisation Erasmus Code", this field will be automatically filled. </t>
  </si>
  <si>
    <t xml:space="preserve">The region in the country of the sending organisation. If a PIC or an Erasmus Code is entered in the fields "Sending Organisation PIC" or  "Sending Organisation Erasmus Code", this field will be automatically filled. </t>
  </si>
  <si>
    <t>The P.O. Box of the sending organisation. If a PIC or an Erasmus Code is entered in the fields "Sending Organisation PIC" or  "Sending Organisation Erasmus Code", this field will be automatically filled.</t>
  </si>
  <si>
    <t xml:space="preserve">The post code of the sending organisation. If a PIC or an Erasmus Code is entered in the fields "Sending Organisation PIC" or  "Sending Organisation Erasmus Code", this field will be automatically filled. </t>
  </si>
  <si>
    <t xml:space="preserve">The CEDEX code of the sending organisation. If a PIC or an Erasmus Code is entered in the fields "Sending Organisation PIC" or  "Sending Organisation Erasmus Code", this field will be automatically filled. </t>
  </si>
  <si>
    <t xml:space="preserve">The website address of the sending organisation. If a PIC or an Erasmus Code is entered in the fields "Sending Organisation PIC" or  "Sending Organisation Erasmus Code", this field will be automatically filled. </t>
  </si>
  <si>
    <t xml:space="preserve">The second telephone number of the sending organisation. If a PIC or an Erasmus Code is entered in the fields "Sending Organisation PIC" or  "Sending Organisation Erasmus Code", this field will be automatically filled. </t>
  </si>
  <si>
    <t>The fax number of the sending organisation. If a PIC or an Erasmus Code is entered in the fields "Sending Organisation PIC" or  "Sending Organisation Erasmus Code", this field will be automatically filled.</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</si>
  <si>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this field will be automatically filled.</t>
  </si>
  <si>
    <t xml:space="preserve">The national ID of the receiving organisation. If an Erasmus Code is entered in the field "Receiving Organisation Erasmus Code", this field will be automatically filled in. </t>
  </si>
  <si>
    <t xml:space="preserve">The VAT number of the receiving organisation. If an Erasmus Code is entered in the field "Receiving Organisation Erasmus Code", this field will be automatically filled in. </t>
  </si>
  <si>
    <t xml:space="preserve">The region of the receiving organisation. If an Erasmus Code is entered in the field "Receiving Organisation Erasmus Code", this field will be automatically filled in. </t>
  </si>
  <si>
    <t xml:space="preserve">The P.O.Box of the receiving organisation. If an Erasmus Code is entered in the field "Receiving Organisation Erasmus Code", this field will be automatically filled in. </t>
  </si>
  <si>
    <t xml:space="preserve">The post code of the receiving organisation. If a PIC or an Erasmus Code is entered in the fields "Sending Organisation PIC" or  "Sending Organisation Erasmus Code", this field will be automatically filled. </t>
  </si>
  <si>
    <t xml:space="preserve">The CEDEX code of the receiving organisation. If an Erasmus Code is entered in the field "Receiving Organisation Erasmus Code", this field will be automatically filled in. </t>
  </si>
  <si>
    <t xml:space="preserve">The website address of the receiving organisation. If a PIC or an Erasmus Code is entered in the fields "Sending Organisation PIC" or  "Sending Organisation Erasmus Code", this field will be automatically filled. </t>
  </si>
  <si>
    <t xml:space="preserve">The second telephone number of the receiving organisation. If an Erasmus Code is entered in the field "Receiving Organisation Erasmus Code", this field will be automatically filled in. </t>
  </si>
  <si>
    <t xml:space="preserve">The fax number of the receiving organisation. If an Erasmus Code is entered in the field "Receiving Organisation Erasmus Code", this field will be automatically filled in. </t>
  </si>
  <si>
    <r>
      <t>The PIC ("Participant Identification Code") of the sending organisation (higher education institution). If a PIC is entered, a number of fields related to the organisation will be automatically filled in by the system.  If an Erasmus Code is entered in the field "Sending Organisation Erasmus Code", this field will be automatically filled in by the MT+.</t>
    </r>
    <r>
      <rPr>
        <sz val="11"/>
        <color rgb="FFFF0000"/>
        <rFont val="Calibri"/>
        <family val="2"/>
        <scheme val="minor"/>
      </rPr>
      <t/>
    </r>
  </si>
  <si>
    <t>The Erasmus Code of the sending organisation (higher education institution)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the MT+.</t>
  </si>
  <si>
    <t>A flag indicating that the participant (student) in the mobility activity is from an outer-most country (Iceland, Cyprus, Malta) or regions, including OCTs (Overseas Countries and Territories).
If the flag set to Yes, the system calculates the travel grant depending on the field "Distance Band". The individual support is fixed at a higher rate, depending on the receiving country. The student is not entitled to receive any additional top-ups.</t>
  </si>
  <si>
    <t xml:space="preserve">Optional field to explain why a location/city different from the one of the sending / receiving organisation is used to determine the distance band. </t>
  </si>
  <si>
    <t>Another language used during the mobility activity or in day-to-day situations that are not necessarily linked to the mobility activity itself.</t>
  </si>
  <si>
    <t xml:space="preserve">Another language used during the mobility activity or in day-to-day situations that are not necessarily linked to the mobility activity itself. </t>
  </si>
  <si>
    <t xml:space="preserve">The monthly amount granted for individual support without considering top-ups. Depending on the National Agency, this field may have been specified as a single value or a range. If a single value was specified by the NA, then the system will fill in automatically this field. If a range was specified, an amount must be entered in this field that needs to be within the specified range, otherwise the value from the import file is ignored. </t>
  </si>
  <si>
    <t>If a range has been fixed by the NA, the value has to be set between the minimum and maximum fixed by the NA.</t>
  </si>
  <si>
    <t xml:space="preserve">This field contains the monthly top-up amount for a traineeship to be added to the monthly grant. If the value has been fixed by the NA, the system will automatically filled in this field for traineeships and ignore any value from the import file. If the NA has set a range, a value has to be entered between the minimum and maximum fixed by the NA.  </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</si>
  <si>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</si>
  <si>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</si>
  <si>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</si>
  <si>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date on which the mobility activity ended.  
The request for the final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and will overwrite the initial value.
In case of a prolongation of the mobility , the new end date has to be entered before the end of the mobility. Otherwise the request for the final participant report will be sent out prematurely.</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</si>
  <si>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</si>
  <si>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</si>
  <si>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Field - call 2015 projects</t>
  </si>
  <si>
    <t>Force Majeure Explanations</t>
  </si>
  <si>
    <t>Funded Duration (days)</t>
  </si>
  <si>
    <t>Duration of Mobility Period (days)</t>
  </si>
  <si>
    <t>Interruption Duration (days)</t>
  </si>
  <si>
    <t>Grant Agreement No.</t>
  </si>
  <si>
    <t>Comment</t>
  </si>
  <si>
    <t>Previous participation in Erasmus or Erasmus+ at the same level of study (months)</t>
  </si>
  <si>
    <t>EU Travel Grant - Grant Not Required</t>
  </si>
  <si>
    <t>Budget</t>
  </si>
  <si>
    <t>Comments on different location than sending/receiving organisations</t>
  </si>
  <si>
    <t>Main Instruction/Work/Volunteering Language</t>
  </si>
  <si>
    <t>Duration Calculated (days)</t>
  </si>
  <si>
    <t>Non-Funded Duration (days)</t>
  </si>
  <si>
    <t>Disadvantaged participants monthly top-up</t>
  </si>
  <si>
    <t>EU Individual Support</t>
  </si>
  <si>
    <t>EU Individual Support - Grant Not Required</t>
  </si>
  <si>
    <t>EU Special Needs Support</t>
  </si>
  <si>
    <t>EU Special Needs Support Comments</t>
  </si>
  <si>
    <t>KA103 - SM - Student Mobility</t>
  </si>
  <si>
    <t>EU Travel Grant</t>
  </si>
  <si>
    <t>Travel Days (max 2)</t>
  </si>
  <si>
    <t>Data Definition</t>
  </si>
  <si>
    <t>If this flag is set to Yes the field EU Individual Support is set to zero.</t>
  </si>
  <si>
    <t>This field is the automatically calculated individual support grant according to the activity type, national agency, the field "Funded Duration (days)" and any applicable top-ups.  Any value entered in the import file is ignored. Before the mobility, the data in this field is the planned value. After the mobility, following the update of the related fields, the data, if applicable, is the actual/final value and will overwrite the initial value.</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</si>
  <si>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</si>
  <si>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</si>
  <si>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This is the centrally calculated total individual support grant according to the activity type, national agency and "Funded Duration (days)" fields and any applicable top-ups. As this is a calculated field, in the import the value entered in this field will be ignored.</t>
  </si>
  <si>
    <t>The funded duration of the mobility activity in days calculated by adding the fields "Duration of Mobility Period (days)" and "Travel Days (max 2)" and by subtracting the field "Non-Funded Duration (days)". As this is a calculated value, the value in the import file will be ignored.</t>
  </si>
  <si>
    <t>-</t>
  </si>
  <si>
    <t>Decision Variables</t>
  </si>
  <si>
    <t>Constraints</t>
  </si>
  <si>
    <t>Project Type</t>
  </si>
  <si>
    <t>(Single HEI = Beneficiary without a valid accreditation of type ERAPLUS-ERA-CONSORTIA)</t>
  </si>
  <si>
    <t>(Mobility Consortium = Beneficiary with a valid accreditation of type ERAPLUS-ERA-CONSORTIA)</t>
  </si>
  <si>
    <t>Invited Staff from Enterprises</t>
  </si>
  <si>
    <t>Sending Organisation</t>
  </si>
  <si>
    <t>Receiving Organisation</t>
  </si>
  <si>
    <t>Single HEI</t>
  </si>
  <si>
    <t>HE-SMS-P</t>
  </si>
  <si>
    <t>The Beneficiary</t>
  </si>
  <si>
    <t>Organisations from a Country different from the Beneficiary's Country</t>
  </si>
  <si>
    <t>Mobility Consortium</t>
  </si>
  <si>
    <t>Organisations from the Beneficiary's Country</t>
  </si>
  <si>
    <t>HE-SMP-P</t>
  </si>
  <si>
    <t>No, the Receiving Organisation does not need to hold a valid Erasmus Code</t>
  </si>
  <si>
    <t>HE-STA-P</t>
  </si>
  <si>
    <t>No</t>
  </si>
  <si>
    <t>Yes</t>
  </si>
  <si>
    <t>No, the Sending Organisation does not need to hold a valid Erasmus Code</t>
  </si>
  <si>
    <t>HE-STT-P</t>
  </si>
  <si>
    <t>Unique identification of a participant (it remains the same even if the participant undertakes more than one mobility activity). The beneficiary can choose the participant's identity card number, the passport number, the student card number, etc.</t>
  </si>
  <si>
    <t>Data validation rules concerning the fields "Sending Organisation Erasmus Code" and "Receiving Organisation Erasmus Code"</t>
  </si>
  <si>
    <t>The age of the participant (student) in years has to be between 10 and 120 years (calculated as the difference between the birthday and the start date of the mobility)</t>
  </si>
  <si>
    <t>Editable</t>
  </si>
  <si>
    <t>€/month</t>
  </si>
  <si>
    <t>€/mobility</t>
  </si>
  <si>
    <t xml:space="preserve">days </t>
  </si>
  <si>
    <t>Total monthly grant for SMS</t>
  </si>
  <si>
    <t>Total monthly grant for SMP</t>
  </si>
  <si>
    <t xml:space="preserve">months </t>
  </si>
  <si>
    <t>Total grant (SMS)</t>
  </si>
  <si>
    <t>€</t>
  </si>
  <si>
    <t>Total grant (SMP)</t>
  </si>
  <si>
    <t>Value</t>
  </si>
  <si>
    <t>A - Field Names</t>
  </si>
  <si>
    <t>B - Data Validations</t>
  </si>
  <si>
    <t>DICT (YES/NO)</t>
  </si>
  <si>
    <t>KA103 - ST - Staff Mobility</t>
  </si>
  <si>
    <t>Validation rule - call 2015 projects</t>
  </si>
  <si>
    <t>PROGRAMME_COUNTRIES</t>
  </si>
  <si>
    <t>"-" means "non-existent"</t>
  </si>
  <si>
    <t xml:space="preserve">The field "Interruption Duration (days)" may not exceed field "Duration Calculated (days)". </t>
  </si>
  <si>
    <t>The sending and receiving organisations must abide by the following rules:</t>
  </si>
  <si>
    <t>The beneficiary has to make sure that the number of funded days is in line with the grant agreement rules.</t>
  </si>
  <si>
    <t>In this field the explanations are given why the mobility is considered as a case of force majeure.</t>
  </si>
  <si>
    <t>This field is compulsory if the flag "Force Majeure ?" is set to Yes.</t>
  </si>
  <si>
    <t>Non-editable</t>
  </si>
  <si>
    <t>Organisational Support - Calculated OS amount (Current Budget)</t>
  </si>
  <si>
    <t>Organisational Support - Adjusted OS amount (Current Budget)</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</si>
  <si>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grant agreement. This data validation on the minimum teaching hours will not apply in case of force majeure.</t>
  </si>
  <si>
    <t>If this flag is set to Yes the field "EU Travel Grant" is set to zero.</t>
  </si>
  <si>
    <t>Budget Category - fields</t>
  </si>
  <si>
    <t>In this field it should be explained why the mobility is considered as a case of force majeure.</t>
  </si>
  <si>
    <t>The minimum duration is 2 months (58 days) and the maximum duration is 12 months (360 days). The shortest two-month period of the year (1 January to 28 February) is calculated as 58 days by MT+ for student mobility .</t>
  </si>
  <si>
    <t>The minimum duration is 2 days and the maximum duration is 2 months (60 days).</t>
  </si>
  <si>
    <t>See the worksheet "Validation Rule Erasmus Code" for the validations concerning the Erasmus Code.</t>
  </si>
  <si>
    <t>The beneficiary has to make sure that the number of funded days is in line with the grant agreement rules (article 2).</t>
  </si>
  <si>
    <t>Visual example of the Budget page relating to the OS budget:</t>
  </si>
  <si>
    <t>Please see worksheet "SM Grant calculation in MT+" for the detailed explanations of the calculation method used in MT+, including the rounding system.</t>
  </si>
  <si>
    <t>This field indicates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</si>
  <si>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Any piece of information that is considered important to explain any relevant aspect related to the mobility activity such as the source of non-EU funding (national, regional, local), the traineeship host organisation and duration that is part of a study mobility, etc.</t>
  </si>
  <si>
    <t xml:space="preserve">Any piece of information that is considered important to explain any relevant aspect related to the mobility activity such as the source of non-EU funding (national, regional, local), the training host organisation and duration that is part of a teaching mobility etc. </t>
  </si>
  <si>
    <t xml:space="preserve">The calculated duration in calendar days of the mobility taken from the start and end dates.
(it does not include travel days). As this is a calculated value, any value in the import file will be ignored.
</t>
  </si>
  <si>
    <t xml:space="preserve">The field "Non-Funded Duration (days)" may not exceed the number of days obtained by adding "Duration of Mobility Period (days)" to "Travel Days (max 2)". </t>
  </si>
  <si>
    <t>The data dictionary contains the following information items, separated in different worksheets:</t>
  </si>
  <si>
    <t xml:space="preserve">The field "Non-Funded Duration (days)" may not exceed the number of days in the field "Duration of Mobility Period (days)".
</t>
  </si>
  <si>
    <t>KA103-SM: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</si>
  <si>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KA103-Budget: names and explanations of the editable fields in the Budget menu of the MT+.</t>
  </si>
  <si>
    <t>List of countries with related codes</t>
  </si>
  <si>
    <t>List of programme countries with related codes</t>
  </si>
  <si>
    <t>List of distance bands with related codes</t>
  </si>
  <si>
    <t>List of Education Fields with the related codes including detailed field descriptions</t>
  </si>
  <si>
    <t>List of Education Levels with related codes</t>
  </si>
  <si>
    <t>List of languages with related codes</t>
  </si>
  <si>
    <t>List of NUTS (regions) with related codes</t>
  </si>
  <si>
    <t>List of Organisation Types</t>
  </si>
  <si>
    <t>Seniority levels (for staff only)</t>
  </si>
  <si>
    <t>Training types for staff training with related codes</t>
  </si>
  <si>
    <t>Work categories for staff training with related codes</t>
  </si>
  <si>
    <r>
      <t xml:space="preserve">Only for students from outer-most country/region and OCTs.The travel grant for a return jouney is calculated according to the distand band. As this is a calculated value, any value in the import file will be ignored. </t>
    </r>
    <r>
      <rPr>
        <sz val="11"/>
        <color rgb="FFFF0000"/>
        <rFont val="Calibri"/>
        <family val="2"/>
        <scheme val="minor"/>
      </rPr>
      <t/>
    </r>
  </si>
  <si>
    <t xml:space="preserve">This field indicates the duration in days of the mobility activity after having removed any interruptions indicated in the field "Interruption Duration (days)".  As this is a calculated value, any value in the import file will be ignored. </t>
  </si>
  <si>
    <r>
      <t xml:space="preserve">The travel grant for a return jouney calculated according to the distand band. As this is a calculated value, the value in the import file will be ignored. </t>
    </r>
    <r>
      <rPr>
        <sz val="11"/>
        <color rgb="FFFF0000"/>
        <rFont val="Calibri"/>
        <family val="2"/>
        <scheme val="minor"/>
      </rPr>
      <t/>
    </r>
  </si>
  <si>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</si>
  <si>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</si>
  <si>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Yes, the Sending 
Organisation must hold a valid Erasmus Code</t>
  </si>
  <si>
    <t>Yes, the Receiving 
Organisation must hold a valid Erasmus Code</t>
  </si>
  <si>
    <t xml:space="preserve">The grant agreement number automatically assigned by NA management tool EPlusLink </t>
  </si>
  <si>
    <t>M;F;X</t>
  </si>
  <si>
    <t>The unique alphanumeric identification of the mobility activity being created or updated.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</si>
  <si>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Monthly Grant, Traineeship Monthly top-up, Disadvantaged Participants Monthly top-up, EU Individual Support, EU Special Needs Support and EU Mobility Total Grant Calculated.</t>
  </si>
  <si>
    <t>Only fields of education with 4 digits must be used. Please see worksheet with same name for a full list of possible domain values.</t>
  </si>
  <si>
    <t>It is not allowed to have multiple organisations with different Organisation IDs with the same PIC. It is not allowed to have in the import file the same Organisation ID associated with different PICs</t>
  </si>
  <si>
    <t>It is not allowed to have multiple organisations with different Organisation IDs with the same PIC. It is not allowed to have in the import file the same Organisation ID associated with different PICs.</t>
  </si>
  <si>
    <t>Only for students from outer-most country/region and OCTs. This field contains the  distance band  related to the distance between the sending and the receiving city or different locations. In case of different locations an explanation should be given in the field "Comments on different location than sending/receiving organisations".</t>
  </si>
  <si>
    <t>A flag indicating that the participant is a native speaker of the language indicated in the field "Main Instruction/Work/Volunteering Language", in which case an OLS linguistic assessment in this language is not required or that the participant has been exempted from the linguistic assessment for other, duly justified reasons.</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</si>
  <si>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start date as notified in the ToR or in the traineeship certificate.  If the period of stay is longer, please refer to Annex III of the grant agreeement.</t>
  </si>
  <si>
    <t xml:space="preserve">The date on which the mobility activity ended.  
The request for the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ToR or in the traineeship certificate.  
If the period of stay is longer, please refer to Annex III of the grant agreeement. In case of a prolongation of the mobility, the new end date has to be entered before the end of the mobility. Otherwise the request for the final participant report will be sent out prematurely. 
</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</si>
  <si>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</si>
  <si>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Company holidays during a traineeship should not be considered interruption days as this gap period can be included in the funding period and counts towards the maximum student mobility duration.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</si>
  <si>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This field contains the funded duration of the mobility activity in days calculated by subtracting the field "Non-Funded Duration (days)" from the "Duration of Mobility Period (days)". As this is a calculated value, any value in the import file will be ignored. </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</si>
  <si>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</si>
  <si>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 xml:space="preserve">The grant agreement number automatically assigned by NA management tool  EPlusLink </t>
  </si>
  <si>
    <t>M;F; X</t>
  </si>
  <si>
    <t>The unique alphanumeric identification of the mobility activity being created.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</si>
  <si>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Daily Grant (1..14 days), Daily Grant (15..60 days), EU Individual Support, EU Special Needs Support and EU Mobility Total Grant Calculated.</t>
  </si>
  <si>
    <t>Only level 4 fields of education must be used. Please see worksheet with same name for a full list of possible domain values.</t>
  </si>
  <si>
    <r>
      <t>The unique identifier of the sending organisation. In case of the organisation being a higher education institutiion holding an Erasmus Charter for Higher Education, it is recommended to use the Erasmus Code.</t>
    </r>
    <r>
      <rPr>
        <strike/>
        <sz val="11"/>
        <rFont val="Calibri"/>
        <family val="2"/>
        <scheme val="minor"/>
      </rPr>
      <t xml:space="preserve"> </t>
    </r>
  </si>
  <si>
    <r>
      <t>The unique identifier of the receiving organisation. In case of the organisation being a higher education institution holding an Erasmus Charter for Higher Education, it is recommended to use the Erasmus Code.</t>
    </r>
    <r>
      <rPr>
        <strike/>
        <sz val="11"/>
        <rFont val="Calibri"/>
        <family val="2"/>
        <scheme val="minor"/>
      </rPr>
      <t xml:space="preserve"> </t>
    </r>
  </si>
  <si>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</si>
  <si>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duration in days of the mobility activity after having removed any interruptions indicated in the field "Interruption Duration (days)".  As this is a calculated value, any value in the import file will be ignored. 
</t>
  </si>
  <si>
    <t>This field contains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</si>
  <si>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</si>
  <si>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See the worksheet "Validation Rule Erasmus Code" for the validations.</t>
  </si>
  <si>
    <t>SM Grant calculation in MT+: explanations of the calculation method used in MT+ for student mobility, including the rounding system.</t>
  </si>
  <si>
    <t>KA103-ST: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</si>
  <si>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Validation Erasmus Code: Data validations on the organisation country and Erasmus code</t>
  </si>
  <si>
    <t>KA103 - student mobility</t>
  </si>
  <si>
    <t>KA103 - staff mobility</t>
  </si>
  <si>
    <t xml:space="preserve">Nationality </t>
  </si>
  <si>
    <t>Studies combined with Traineeship</t>
  </si>
  <si>
    <t>Level of Study/Teaching</t>
  </si>
  <si>
    <t>Sending Organisation Full legal name (National Language)</t>
  </si>
  <si>
    <t>Receiving Organisation Full legal name (National Language)</t>
  </si>
  <si>
    <t>Main Instruction/Work/ Volunteering Language</t>
  </si>
  <si>
    <t>Native Speaker Or Duly Justified Exception?</t>
  </si>
  <si>
    <t>*, "999"</t>
  </si>
  <si>
    <t>Duration of the Mobility Period (days)</t>
  </si>
  <si>
    <t>Traineeships Monthly Top-up</t>
  </si>
  <si>
    <t>Disadvantaged Participants Monthly Top-up</t>
  </si>
  <si>
    <t>*, "999999999.99"</t>
  </si>
  <si>
    <t>EU Mobility Total Grant (calculated)</t>
  </si>
  <si>
    <t xml:space="preserve"> "999999999.99"</t>
  </si>
  <si>
    <t>Draft Mobility</t>
  </si>
  <si>
    <t xml:space="preserve">Exceptional Costs </t>
  </si>
  <si>
    <t xml:space="preserve">
</t>
  </si>
  <si>
    <t>Field name 2016</t>
  </si>
  <si>
    <t>Long-Term Activity</t>
  </si>
  <si>
    <t>Date of Birth</t>
  </si>
  <si>
    <t>Field - call 2016 projects</t>
  </si>
  <si>
    <t>Draft mobility</t>
  </si>
  <si>
    <t xml:space="preserve"> -</t>
  </si>
  <si>
    <t>SM changes 2015 vs. 2016: Changes in the  MT+ between 2015 and 2016 call KA103 projects for the field names 
and data validations for student mobility</t>
  </si>
  <si>
    <t>ST changes 2015 vs. 2016: Changes in the  MT+ between 2015 and 2016 call KA103 projects for the field names 
and data validations for staff mobility</t>
  </si>
  <si>
    <t>*, DICT Staff Training</t>
  </si>
  <si>
    <t>*, DICT (YES/NO) Staff teaching</t>
  </si>
  <si>
    <t>*, DICT Staff teaching</t>
  </si>
  <si>
    <t>*, "9"</t>
  </si>
  <si>
    <t>*, "999999999.99" Staff teaching</t>
  </si>
  <si>
    <t>*,  "999999999.99"</t>
  </si>
  <si>
    <r>
      <t xml:space="preserve">Participant report on recognition </t>
    </r>
    <r>
      <rPr>
        <i/>
        <sz val="11"/>
        <rFont val="Calibri"/>
        <family val="2"/>
        <scheme val="minor"/>
      </rPr>
      <t>requested on</t>
    </r>
  </si>
  <si>
    <r>
      <t xml:space="preserve">Participant report on recognition </t>
    </r>
    <r>
      <rPr>
        <i/>
        <sz val="11"/>
        <rFont val="Calibri"/>
        <family val="2"/>
        <scheme val="minor"/>
      </rPr>
      <t>received on</t>
    </r>
  </si>
  <si>
    <t>Same comment as above.</t>
  </si>
  <si>
    <t>Editable/
non-editable field?</t>
  </si>
  <si>
    <t>A flag indicating that the mobility activity is considered as a case of force majeure (article 2 of annex II of the grant agreement with the participant). A termination of the agreement by the participant (the same article 2 of annex II) can be treated in the same way as cases of force majeure.</t>
  </si>
  <si>
    <t>Erasmus+ Higher Education Student Grant Calculation in MT+</t>
  </si>
  <si>
    <t>Unit/Format</t>
  </si>
  <si>
    <t xml:space="preserve">Basic monthly grant </t>
  </si>
  <si>
    <t>Top-up grant for traineeship</t>
  </si>
  <si>
    <t>Top-up grant for disadvantaged background</t>
  </si>
  <si>
    <t>Special needs support grant</t>
  </si>
  <si>
    <t xml:space="preserve">Mobility start date </t>
  </si>
  <si>
    <t>dd/mm/yyyy</t>
  </si>
  <si>
    <t>Mobility end date</t>
  </si>
  <si>
    <t>Duration calculated</t>
  </si>
  <si>
    <t>Interruption duration</t>
  </si>
  <si>
    <t>Duration of the mobility period</t>
  </si>
  <si>
    <t>Non-funded mobility duration</t>
  </si>
  <si>
    <t>Funded mobility duration</t>
  </si>
  <si>
    <t>Funded mobility duration in months</t>
  </si>
  <si>
    <t>Funded mobility duration in remaining days</t>
  </si>
  <si>
    <t xml:space="preserve">In case of traineeship mobilities, if the disadvantaged flag is set to yes and the NA has opted in, the student is entitled to receive the highest top up amongst the traineeship top up and disadvantaged background top up). The worksheet "SM Grant calculation" in this Excel file has been adapted accordingly. </t>
  </si>
  <si>
    <t>This field contains the project's exceptional costs to finance real costs incurred by the Beneficiary user to cope with any requests for a project guarantee by the National Agency and for costs of travel for staff of outermost regions and OCTs for which the standard funding rule does not cover at least 70% of the eligible costs.</t>
  </si>
  <si>
    <t xml:space="preserve">This field contains the monthly top-up amount for student mobility for participants from disadvantaged background in order to provide extra support for students flagged as having a disadvantaged background (when the NA has opted-in). The "Disadvantaged Background" flag has to be set to Yes even if the student is financed by other sources of funding, so to allow for a more accurate reporting on the participation of students from disadvantaged backgrounds. In case the National Agency has opted into the additional support system, a top-up is automatically added to the monthly grant to calculate the individual support grant. In case the National Agency has opted out from the additional support system, this field will be locked. As this is a calculated value, any value in the import file will be ignored. 
In case of traineeship mobilities, if the "Disadvantaged Background" flag is set to Yes and the NA has opted in, the student is entitled to receive the highest top-up among the traineeship top-up and disadvantaged background top-up.
In case a NA has chosen a range amount for traineeship top-up, the system always use the highest
amount between the disadvantaged background top-up and the entered amount in the field "Traineeship monthly top-up". 
The worksheet "SM Grant calculation" in this Excel file has been adapted accordingly.
</t>
  </si>
  <si>
    <t xml:space="preserve">Mandatory if * </t>
  </si>
  <si>
    <t xml:space="preserve">Field name 2016 </t>
  </si>
  <si>
    <t xml:space="preserve">Mandatory If * </t>
  </si>
  <si>
    <t>01</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</si>
  <si>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</si>
  <si>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t xml:space="preserve">The number of ECTS credits (or any other comparable system) recognised by the sending higher education institution based on the credits that the participant (student) was awarded by the receiving organisation in the transcript of records or traineeship certificate.
Before the mobility, no data need to be entered. Only the officially recognised number of credits must be entered after the recognition process is completed, based on supporting documents.  The number of recognised credits entered may be zero (if no credits have been recognised). If the field is left blank, it means that the recognition process is not yet completed (therefore this mobility will not be taken into account in the section "Recognition of learning outcomes" in the final beneficiary report). Only the finalised number of recognised credits has to be entered, and not the expected number of recognised credits. </t>
  </si>
  <si>
    <t>Participant Report on Recognition Received On</t>
  </si>
  <si>
    <t>Participant Report on Recognition Requested On</t>
  </si>
  <si>
    <t xml:space="preserve">A  mobility will be considered as a draft  when at least the following fields are encoded in MT+ and rules related to the activity type are respected:
o Activity type
o First Name
o Last Name
o Gender
o Participant Email
o Mobility ID
o Receiving Country
o Instruction/Work/Volunteering language
o Mobility Start Date
o Mobility End Date
When these fields are filled-in, the beneficiary will be able to save or import the mobility as a draft in MT+.  When all other required fields are encoded and all rules are met,  the mobility will have the status of a “complete” mobility.
</t>
  </si>
  <si>
    <t>N.B.: The detailed field descriptions can be found in the attached document:</t>
  </si>
  <si>
    <t xml:space="preserve">N.B.: Only fields of education codes with 4 digits must be used in MT+. </t>
  </si>
  <si>
    <t>The fields of education codes with 1, 2 and 3 digits are displayed for information purposes only.</t>
  </si>
  <si>
    <t>Changes in the  MT+ between call  2015 and call 2016  KA103 projects</t>
  </si>
  <si>
    <t>Changes in the KA103 MT+ between call 2015 and call 2016  KA103 projects</t>
  </si>
  <si>
    <t>Mobility Tool+ Data Dictionary for call 2016  KA103 higher education mobility projects</t>
  </si>
  <si>
    <t>At the end of the project, this field should indicate the amount of organisational support that remains after the beneficiary has transferred funds from the OS budget category to the mobility budget categories. The transferred amount from OS to the mobility grants is limited by two factors: 
a) The transferred amount cannot be higher than 50 % of the approved organisational support budget (in the field "Organisational Support / Approved Budget (by National Agency)"). 
b) The transferred amount cannot be higher than the calculated OS amount.</t>
  </si>
  <si>
    <t>A flag indicating that the participant has special needs (according to the definition in the Erasmus+ programme guide). The flag has to be set to Yes in case of encoding a value in the field EU Special Needs Support or if the participant is financed by other sources of funding, so to allow for a more accurate reporting on the participation of students and staff with special needs.</t>
  </si>
  <si>
    <t xml:space="preserve">A flag indicating that the participant (student) comes from a disadvantaged background. If this flag is set to Yes and the National Authorities have opted in to the additional support system, the student studying abroad is entitled to an additional disadvantaged background top-up grant to be added to the normal monthly individual support grant. The "Disadvantaged Background" flag has to be set to Yes even if the student is financed by other sources of funding, so to allow for a more accurate reporting on the participation of students from disadvantaged backgrounds. </t>
  </si>
  <si>
    <t>From 27 June 2016 to mid-October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 will have to be encoded and the flag “Draft Mobility” will have to be set to No
As from mid-October and MT+ Release 2.6, only one button and one import file will be available for the
 import of draft or complete mobilities. At this point, he flag “draft mobility” can be left blank as the system will automatically fill it in, depending on whether the mobility is in draft or completed status. 
Any value in the this column will be ignored. All the fields will remain the same, therefore this will 
not require any adaptation of the beneficiaries’ local IT
 systems.</t>
  </si>
  <si>
    <t xml:space="preserve">A  mobility will be considered as a draft  when a minimum number of fields are encoded in MT+ and rules related to the activity type are respected (please see the worksheet KA103-SM or KA103-ST in this file). When these fields are filled-in, the beneficiary will be able to save or import the mobility as a draft in MT+. When all other required fields are encoded and all rules are met,  the mobility will have the status of a “complete” mobility.
From 27 June 2016 to mid-October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 will have to be encoded and the 
flag “Draft Mobility” will have to be set to No.
As from mid-October and MT+ Release 2.6, only one button and one import file will be 
available for the import of draft or complete mobilities. At this point, the flag “draft mobility” can be 
left blank as the system will automatically fill it in, depending on whether the mobility is in draft 
or completed status. Any value in the this column will be ignored. All the fields will  remain 
the same, therefore this will not require any additional adaptation of the beneficiaries’ local 
ITsystems.
</t>
  </si>
  <si>
    <t>From 27 June 2016 to mid-October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 will have to be encoded and the flag “Draft Mobility” will have to be set to No
As from mid-October and MT+ Release 2.6 only one button and one import file will be available for the
 import of draft or complete mobilities. At this point, the flag “draft mobility” can be left blank as the system will automatically fill it in, depending on whether the mobility is in draft or completed status. 
Any value in the this column will be ignored. All the fields will remain the same, therefore this will 
not require any adaptation of the beneficiaries’ local IT
 systems.</t>
  </si>
  <si>
    <t xml:space="preserve">When filling the standard participant report, if the student reports that the process of recognition is not finalised, he/she will not be asked to complete the recognition part (he will not be able to see it). The student will receive the part on the recognition process in a separate Participant Report on Recognition, one month after the mobility has ended. There will be no deadline for submitting this report that can be completed any time after the recognition process is finalised. The final beneficiary report for the 2016 call will include a section using answers to questions from the standard Participant Reports and from the "Participant reports on Recognition” that were submitted by the time of the final beneficiary report submission. </t>
  </si>
  <si>
    <t xml:space="preserve">Automatically filled-in. When filling the standard participant report, if the student reports that the process of recognition is not finalised, he/she will not be asked to complete the recognition part (he will not be able to see it). The student will receive the part on the recognition process in a separate Participant Report on Recognition, one month after the mobility has ended. There will be no deadline for submitting this report that can be completed any time after the recognition process is finalised. The final beneficiary report for the 2016 call will include a section using answers to questions from the standard Participant Reports and from the "Participant reports on Recognition” that were submitted by the time of the final beneficiary report submission. </t>
  </si>
  <si>
    <r>
      <t xml:space="preserve">The calculation for this field is based on the total number of mobilities encoded in the Mobility Tool+.  In addition, the calculated amount field is governed by two more rules stated in the Annex III of the grant agreement </t>
    </r>
    <r>
      <rPr>
        <b/>
        <sz val="11"/>
        <rFont val="Calibri"/>
        <family val="2"/>
        <scheme val="minor"/>
      </rPr>
      <t>:</t>
    </r>
    <r>
      <rPr>
        <sz val="11"/>
        <color rgb="FFFF0000"/>
        <rFont val="Calibri"/>
        <family val="2"/>
        <scheme val="minor"/>
      </rPr>
      <t xml:space="preserve">
</t>
    </r>
    <r>
      <rPr>
        <sz val="11"/>
        <rFont val="Calibri"/>
        <family val="2"/>
        <scheme val="minor"/>
      </rPr>
      <t>At final report stage, if the number of mobilities implemented is higher than the number specified in Annex II, the grant amount for organisational support shall be limited to the maximum amount specified in Annex II. If the total number of student and staff mobilities implemented is less than 10% lower than the number of mobilities specified in Annex II of the Agreement, the organisational support grant shall not be reduced.
In MT+, the rounding system used for the calculation of the 10% rule, is a rounding down on the number of mobilities as it is in the interest of the beneficiary. For example, in a concrete case where 94 mobilities have been granted, the OS budget will not be cut if 84 mobilities (or more) are reported in MT+. The cut of the OS budget will occur if 83 (or less) mobilities are reported in MT+. This roundig system also applies for 2014 and 2015 calls.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</si>
</sst>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4"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2"/>
      <color theme="1"/>
      <name val="Calibri"/>
      <family val="2"/>
      <scheme val="minor"/>
    </font>
    <font>
      <b/>
      <sz val="14"/>
      <color rgb="FF000000"/>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sz val="10"/>
      <color theme="1"/>
      <name val="Arial"/>
      <family val="2"/>
    </font>
    <font>
      <sz val="11"/>
      <color theme="1"/>
      <name val="Calibri"/>
      <family val="2"/>
      <charset val="238"/>
      <scheme val="minor"/>
    </font>
    <font>
      <sz val="11"/>
      <color theme="3" tint="-0.249977111117893"/>
      <name val="Calibri"/>
      <family val="2"/>
      <charset val="238"/>
      <scheme val="minor"/>
    </font>
    <font>
      <sz val="11"/>
      <color rgb="FF00B0F0"/>
      <name val="Calibri"/>
      <family val="2"/>
      <charset val="238"/>
      <scheme val="minor"/>
    </font>
    <font>
      <b/>
      <sz val="11"/>
      <name val="Calibri"/>
      <family val="2"/>
      <charset val="238"/>
      <scheme val="minor"/>
    </font>
    <font>
      <b/>
      <sz val="11"/>
      <color theme="1"/>
      <name val="Calibri"/>
      <family val="2"/>
      <charset val="238"/>
      <scheme val="minor"/>
    </font>
    <font>
      <b/>
      <u/>
      <sz val="14"/>
      <color theme="1"/>
      <name val="Calibri"/>
      <family val="2"/>
      <scheme val="minor"/>
    </font>
    <font>
      <b/>
      <i/>
      <sz val="11"/>
      <color theme="1"/>
      <name val="Calibri"/>
      <family val="2"/>
      <scheme val="minor"/>
    </font>
    <font>
      <i/>
      <sz val="11"/>
      <color theme="1"/>
      <name val="Calibri"/>
      <family val="2"/>
      <scheme val="minor"/>
    </font>
    <font>
      <b/>
      <sz val="14"/>
      <name val="Calibri"/>
      <family val="2"/>
      <scheme val="minor"/>
    </font>
    <font>
      <strike/>
      <sz val="11"/>
      <name val="Calibri"/>
      <family val="2"/>
      <scheme val="minor"/>
    </font>
    <font>
      <sz val="11"/>
      <color rgb="FF9C0006"/>
      <name val="Calibri"/>
      <family val="2"/>
      <scheme val="minor"/>
    </font>
    <font>
      <i/>
      <sz val="11"/>
      <name val="Calibri"/>
      <family val="2"/>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3" tint="0.59999389629810485"/>
        <bgColor indexed="64"/>
      </patternFill>
    </fill>
    <fill>
      <patternFill patternType="solid">
        <fgColor theme="2"/>
        <bgColor indexed="64"/>
      </patternFill>
    </fill>
    <fill>
      <patternFill patternType="solid">
        <fgColor rgb="FFFFC7CE"/>
      </patternFill>
    </fill>
  </fills>
  <borders count="3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s>
  <cellStyleXfs count="4">
    <xf numFmtId="0" fontId="0" fillId="0" borderId="0"/>
    <xf numFmtId="0" fontId="5" fillId="2" borderId="0" applyNumberFormat="0" applyBorder="0" applyAlignment="0" applyProtection="0"/>
    <xf numFmtId="0" fontId="11" fillId="0" borderId="0"/>
    <xf numFmtId="0" fontId="22" fillId="6" borderId="0" applyNumberFormat="0" applyBorder="0" applyAlignment="0" applyProtection="0"/>
  </cellStyleXfs>
  <cellXfs count="124">
    <xf numFmtId="0" fontId="0" fillId="0" borderId="0" xfId="0"/>
    <xf numFmtId="0" fontId="3" fillId="0" borderId="0" xfId="0" applyFont="1" applyFill="1" applyAlignment="1">
      <alignment vertical="top" wrapText="1"/>
    </xf>
    <xf numFmtId="0" fontId="0" fillId="0" borderId="0" xfId="0" applyAlignment="1">
      <alignment wrapText="1"/>
    </xf>
    <xf numFmtId="0" fontId="1" fillId="0" borderId="0" xfId="0" applyFont="1"/>
    <xf numFmtId="49" fontId="3" fillId="0" borderId="2" xfId="0" applyNumberFormat="1" applyFont="1" applyFill="1" applyBorder="1" applyAlignment="1">
      <alignment vertical="top" wrapText="1"/>
    </xf>
    <xf numFmtId="0" fontId="1" fillId="0" borderId="2" xfId="0" applyFont="1" applyBorder="1" applyAlignment="1">
      <alignment wrapText="1"/>
    </xf>
    <xf numFmtId="0" fontId="0" fillId="0" borderId="2" xfId="0" applyBorder="1" applyAlignment="1">
      <alignment vertical="top" wrapText="1"/>
    </xf>
    <xf numFmtId="0" fontId="6" fillId="0" borderId="0" xfId="0" applyFont="1"/>
    <xf numFmtId="0" fontId="3" fillId="0" borderId="2" xfId="0" applyFont="1" applyFill="1" applyBorder="1" applyAlignment="1">
      <alignment vertical="top" wrapText="1"/>
    </xf>
    <xf numFmtId="0" fontId="3" fillId="0" borderId="2" xfId="0" applyFont="1" applyBorder="1" applyAlignment="1">
      <alignment vertical="top"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0" fillId="0" borderId="0" xfId="0" applyAlignment="1">
      <alignment vertical="center"/>
    </xf>
    <xf numFmtId="0" fontId="1" fillId="0" borderId="0" xfId="0" applyFont="1" applyAlignment="1">
      <alignment horizontal="justify" vertical="center"/>
    </xf>
    <xf numFmtId="0" fontId="10" fillId="0" borderId="0" xfId="0" applyFont="1"/>
    <xf numFmtId="0" fontId="11" fillId="0" borderId="0" xfId="2"/>
    <xf numFmtId="0" fontId="12" fillId="0" borderId="2" xfId="2" applyFont="1" applyBorder="1" applyAlignment="1">
      <alignment vertical="center"/>
    </xf>
    <xf numFmtId="0" fontId="12" fillId="0" borderId="2" xfId="2" applyFont="1" applyBorder="1" applyAlignment="1">
      <alignment horizontal="right" vertical="center" indent="1"/>
    </xf>
    <xf numFmtId="164" fontId="14" fillId="0" borderId="2" xfId="2" applyNumberFormat="1" applyFont="1" applyBorder="1" applyAlignment="1">
      <alignment horizontal="right" vertical="center" indent="1"/>
    </xf>
    <xf numFmtId="14" fontId="14" fillId="0" borderId="2" xfId="2" applyNumberFormat="1" applyFont="1" applyBorder="1"/>
    <xf numFmtId="0" fontId="14" fillId="0" borderId="2" xfId="2" applyFont="1" applyBorder="1" applyAlignment="1">
      <alignment horizontal="right" vertical="center" indent="1"/>
    </xf>
    <xf numFmtId="0" fontId="15" fillId="4" borderId="2" xfId="2" applyFont="1" applyFill="1" applyBorder="1" applyAlignment="1">
      <alignment horizontal="right" vertical="center" indent="1"/>
    </xf>
    <xf numFmtId="1" fontId="15" fillId="4" borderId="2" xfId="2" applyNumberFormat="1" applyFont="1" applyFill="1" applyBorder="1" applyAlignment="1">
      <alignment horizontal="right" vertical="center" indent="1"/>
    </xf>
    <xf numFmtId="164" fontId="16" fillId="4" borderId="2" xfId="2" applyNumberFormat="1" applyFont="1" applyFill="1" applyBorder="1" applyAlignment="1">
      <alignment horizontal="right" vertical="center" indent="1"/>
    </xf>
    <xf numFmtId="0" fontId="11" fillId="0" borderId="0" xfId="2" applyAlignment="1">
      <alignment horizontal="right" vertical="center" indent="1"/>
    </xf>
    <xf numFmtId="0" fontId="12" fillId="5" borderId="2" xfId="2" applyFont="1" applyFill="1" applyBorder="1" applyAlignment="1">
      <alignment horizontal="center" vertical="center"/>
    </xf>
    <xf numFmtId="2" fontId="13" fillId="5" borderId="2" xfId="2" applyNumberFormat="1" applyFont="1" applyFill="1" applyBorder="1" applyAlignment="1">
      <alignment horizontal="center" vertical="center" wrapText="1"/>
    </xf>
    <xf numFmtId="0" fontId="18" fillId="0" borderId="2" xfId="0" applyFont="1" applyBorder="1"/>
    <xf numFmtId="0" fontId="0" fillId="0" borderId="2" xfId="0" applyBorder="1" applyAlignment="1">
      <alignment horizontal="left" vertical="top" wrapText="1"/>
    </xf>
    <xf numFmtId="0" fontId="1" fillId="3" borderId="0" xfId="0" applyFont="1" applyFill="1"/>
    <xf numFmtId="0" fontId="0" fillId="3" borderId="0" xfId="0" applyFill="1"/>
    <xf numFmtId="0" fontId="19" fillId="0" borderId="0" xfId="0" quotePrefix="1" applyFont="1"/>
    <xf numFmtId="0" fontId="17" fillId="0" borderId="0" xfId="0" applyFont="1" applyFill="1"/>
    <xf numFmtId="0" fontId="3" fillId="0" borderId="2" xfId="0" applyFont="1" applyFill="1" applyBorder="1" applyAlignment="1">
      <alignment horizontal="left" vertical="top" wrapText="1"/>
    </xf>
    <xf numFmtId="0" fontId="18" fillId="0" borderId="2" xfId="0" applyFont="1" applyBorder="1" applyAlignment="1">
      <alignment wrapText="1"/>
    </xf>
    <xf numFmtId="0" fontId="0" fillId="0" borderId="2" xfId="0" applyBorder="1" applyAlignment="1">
      <alignment horizontal="center" vertical="top"/>
    </xf>
    <xf numFmtId="0" fontId="0" fillId="0" borderId="0" xfId="0" applyFill="1"/>
    <xf numFmtId="0" fontId="20" fillId="0" borderId="0" xfId="0" applyFont="1" applyFill="1" applyAlignment="1">
      <alignment horizontal="left" vertical="center"/>
    </xf>
    <xf numFmtId="0" fontId="20" fillId="0" borderId="0" xfId="0" applyFont="1" applyFill="1" applyAlignment="1">
      <alignment horizontal="left" vertical="center" wrapText="1"/>
    </xf>
    <xf numFmtId="0" fontId="3" fillId="0" borderId="0" xfId="0" applyFont="1" applyFill="1"/>
    <xf numFmtId="49" fontId="3" fillId="0" borderId="0" xfId="1" applyNumberFormat="1" applyFont="1" applyFill="1" applyAlignment="1">
      <alignment horizontal="left" vertical="center" wrapText="1"/>
    </xf>
    <xf numFmtId="0" fontId="3" fillId="0" borderId="0" xfId="1" applyFont="1" applyFill="1" applyAlignment="1">
      <alignment vertical="center" wrapText="1"/>
    </xf>
    <xf numFmtId="49" fontId="3" fillId="0" borderId="0" xfId="1" applyNumberFormat="1" applyFont="1" applyFill="1" applyAlignment="1">
      <alignment vertical="center" wrapText="1"/>
    </xf>
    <xf numFmtId="0" fontId="3" fillId="0" borderId="0" xfId="1" applyFont="1" applyFill="1"/>
    <xf numFmtId="0" fontId="3" fillId="0" borderId="0" xfId="1" applyFont="1" applyFill="1" applyAlignment="1">
      <alignment vertical="center"/>
    </xf>
    <xf numFmtId="0" fontId="3" fillId="0" borderId="1" xfId="1" applyFont="1" applyFill="1" applyBorder="1" applyAlignment="1">
      <alignment horizontal="left" vertical="center"/>
    </xf>
    <xf numFmtId="0" fontId="3" fillId="0" borderId="1" xfId="1" applyFont="1" applyFill="1" applyBorder="1" applyAlignment="1">
      <alignment vertical="center" wrapText="1"/>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4" fillId="0" borderId="0" xfId="0" applyFont="1"/>
    <xf numFmtId="0" fontId="0" fillId="0" borderId="13" xfId="0" applyBorder="1" applyAlignment="1">
      <alignment vertical="top" wrapText="1"/>
    </xf>
    <xf numFmtId="0" fontId="0" fillId="0" borderId="14" xfId="0" applyBorder="1" applyAlignment="1">
      <alignment vertical="top" wrapText="1"/>
    </xf>
    <xf numFmtId="0" fontId="0" fillId="0" borderId="14" xfId="0" applyBorder="1"/>
    <xf numFmtId="0" fontId="0" fillId="0" borderId="14" xfId="0" applyBorder="1" applyAlignment="1">
      <alignment wrapText="1"/>
    </xf>
    <xf numFmtId="0" fontId="0" fillId="0" borderId="15" xfId="0" applyBorder="1"/>
    <xf numFmtId="0" fontId="9" fillId="0" borderId="16" xfId="0" applyFont="1" applyBorder="1" applyAlignment="1">
      <alignment vertical="center" wrapText="1"/>
    </xf>
    <xf numFmtId="0" fontId="0" fillId="0" borderId="17" xfId="0" applyBorder="1" applyAlignment="1">
      <alignment wrapText="1"/>
    </xf>
    <xf numFmtId="0" fontId="9" fillId="0" borderId="17" xfId="0" applyFont="1" applyBorder="1" applyAlignment="1">
      <alignment horizontal="center" vertical="center" wrapText="1"/>
    </xf>
    <xf numFmtId="0" fontId="0" fillId="0" borderId="3" xfId="0" applyBorder="1" applyAlignment="1">
      <alignment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9" xfId="0" applyBorder="1" applyAlignment="1">
      <alignment wrapText="1"/>
    </xf>
    <xf numFmtId="0" fontId="9" fillId="0" borderId="6" xfId="0" applyFont="1" applyBorder="1" applyAlignment="1">
      <alignment horizontal="center" vertical="center" wrapText="1"/>
    </xf>
    <xf numFmtId="0" fontId="3" fillId="0" borderId="0" xfId="0" applyFont="1"/>
    <xf numFmtId="0" fontId="20" fillId="0" borderId="0" xfId="0" applyFont="1"/>
    <xf numFmtId="0" fontId="4" fillId="0" borderId="2" xfId="0" applyFont="1" applyBorder="1" applyAlignment="1">
      <alignment horizontal="center"/>
    </xf>
    <xf numFmtId="0" fontId="3" fillId="0" borderId="2" xfId="0" applyFont="1" applyBorder="1" applyAlignment="1">
      <alignment vertical="top"/>
    </xf>
    <xf numFmtId="0" fontId="4" fillId="0" borderId="2" xfId="0" applyFont="1" applyFill="1" applyBorder="1" applyAlignment="1">
      <alignment vertical="top" wrapText="1"/>
    </xf>
    <xf numFmtId="0" fontId="3" fillId="0" borderId="2" xfId="0" applyFont="1" applyFill="1" applyBorder="1" applyAlignment="1">
      <alignment vertical="top"/>
    </xf>
    <xf numFmtId="0" fontId="3" fillId="0" borderId="19" xfId="0" applyFont="1" applyFill="1" applyBorder="1" applyAlignment="1">
      <alignment vertical="top" wrapText="1"/>
    </xf>
    <xf numFmtId="0" fontId="3" fillId="0" borderId="20" xfId="0" applyFont="1" applyFill="1" applyBorder="1"/>
    <xf numFmtId="0" fontId="4" fillId="0" borderId="22" xfId="0" applyFont="1" applyFill="1" applyBorder="1" applyAlignment="1">
      <alignment vertical="top" wrapText="1"/>
    </xf>
    <xf numFmtId="0" fontId="3" fillId="0" borderId="22" xfId="0" applyFont="1" applyFill="1" applyBorder="1"/>
    <xf numFmtId="0" fontId="3" fillId="0" borderId="22" xfId="0" applyFont="1" applyFill="1" applyBorder="1" applyAlignment="1">
      <alignment vertical="top" wrapText="1"/>
    </xf>
    <xf numFmtId="0" fontId="3" fillId="0" borderId="22" xfId="0" applyFont="1" applyFill="1" applyBorder="1" applyAlignment="1">
      <alignment wrapText="1"/>
    </xf>
    <xf numFmtId="0" fontId="3" fillId="0" borderId="22" xfId="0" applyFont="1" applyFill="1" applyBorder="1" applyAlignment="1">
      <alignment horizontal="left" vertical="top" wrapText="1"/>
    </xf>
    <xf numFmtId="0" fontId="3" fillId="0" borderId="23" xfId="0" applyFont="1" applyFill="1" applyBorder="1" applyAlignment="1">
      <alignment vertical="top" wrapText="1"/>
    </xf>
    <xf numFmtId="0" fontId="3" fillId="0" borderId="24" xfId="0" applyFont="1" applyFill="1" applyBorder="1"/>
    <xf numFmtId="0" fontId="3" fillId="0" borderId="0" xfId="0" applyFont="1" applyFill="1" applyBorder="1"/>
    <xf numFmtId="0" fontId="4" fillId="0" borderId="19" xfId="0" applyFont="1" applyFill="1" applyBorder="1" applyAlignment="1">
      <alignment vertical="top" wrapText="1"/>
    </xf>
    <xf numFmtId="0" fontId="3" fillId="0" borderId="22" xfId="0" applyFont="1" applyFill="1" applyBorder="1" applyAlignment="1">
      <alignment vertical="top"/>
    </xf>
    <xf numFmtId="0" fontId="4" fillId="0" borderId="26" xfId="0" applyFont="1" applyFill="1" applyBorder="1" applyAlignment="1">
      <alignment vertical="top" wrapText="1"/>
    </xf>
    <xf numFmtId="49" fontId="3" fillId="0" borderId="26" xfId="0" applyNumberFormat="1" applyFont="1" applyFill="1" applyBorder="1" applyAlignment="1">
      <alignment vertical="top" wrapText="1"/>
    </xf>
    <xf numFmtId="0" fontId="3" fillId="0" borderId="26" xfId="0" applyFont="1" applyFill="1" applyBorder="1" applyAlignment="1">
      <alignment vertical="top" wrapText="1"/>
    </xf>
    <xf numFmtId="49" fontId="3" fillId="0" borderId="27" xfId="0" applyNumberFormat="1" applyFont="1" applyFill="1" applyBorder="1" applyAlignment="1">
      <alignment vertical="top" wrapText="1"/>
    </xf>
    <xf numFmtId="0" fontId="3" fillId="0" borderId="27" xfId="0" applyFont="1" applyFill="1" applyBorder="1" applyAlignment="1">
      <alignment vertical="top"/>
    </xf>
    <xf numFmtId="0" fontId="3" fillId="0" borderId="2" xfId="0" applyFont="1" applyFill="1" applyBorder="1" applyAlignment="1">
      <alignment horizontal="right" vertical="center" wrapText="1"/>
    </xf>
    <xf numFmtId="0" fontId="3" fillId="0" borderId="28" xfId="0" applyFont="1" applyFill="1" applyBorder="1" applyAlignment="1">
      <alignment vertical="top" wrapText="1"/>
    </xf>
    <xf numFmtId="0" fontId="3" fillId="0" borderId="30" xfId="0" applyFont="1" applyFill="1" applyBorder="1"/>
    <xf numFmtId="0" fontId="3" fillId="0" borderId="25" xfId="0" applyFont="1" applyFill="1" applyBorder="1" applyAlignment="1">
      <alignment vertical="top" wrapText="1"/>
    </xf>
    <xf numFmtId="0" fontId="3" fillId="0" borderId="29" xfId="0" applyFont="1" applyFill="1" applyBorder="1" applyAlignment="1">
      <alignment vertical="top" wrapText="1"/>
    </xf>
    <xf numFmtId="49" fontId="21" fillId="0" borderId="26" xfId="0" applyNumberFormat="1" applyFont="1" applyFill="1" applyBorder="1" applyAlignment="1">
      <alignment vertical="top" wrapText="1"/>
    </xf>
    <xf numFmtId="0" fontId="3" fillId="0" borderId="31" xfId="0" applyFont="1" applyFill="1" applyBorder="1" applyAlignment="1">
      <alignment vertical="top" wrapText="1"/>
    </xf>
    <xf numFmtId="0" fontId="6" fillId="0" borderId="2" xfId="0" applyFont="1" applyBorder="1" applyAlignment="1">
      <alignment horizontal="center" wrapText="1"/>
    </xf>
    <xf numFmtId="0" fontId="3" fillId="0" borderId="2" xfId="3" applyFont="1" applyFill="1" applyBorder="1" applyAlignment="1">
      <alignment horizontal="left" vertical="top" wrapText="1"/>
    </xf>
    <xf numFmtId="49" fontId="3" fillId="0" borderId="28" xfId="0" applyNumberFormat="1" applyFont="1" applyBorder="1" applyAlignment="1">
      <alignment vertical="top" wrapText="1"/>
    </xf>
    <xf numFmtId="0" fontId="0" fillId="0" borderId="28" xfId="0" applyBorder="1" applyAlignment="1">
      <alignment horizontal="center" vertical="top" wrapText="1"/>
    </xf>
    <xf numFmtId="0" fontId="0" fillId="0" borderId="28" xfId="0" applyFill="1" applyBorder="1" applyAlignment="1">
      <alignment vertical="top" wrapText="1"/>
    </xf>
    <xf numFmtId="0" fontId="6" fillId="0" borderId="2" xfId="0" applyFont="1" applyBorder="1" applyAlignment="1">
      <alignment horizontal="center" vertical="center" wrapText="1"/>
    </xf>
    <xf numFmtId="0" fontId="4" fillId="0" borderId="2" xfId="0" applyFont="1" applyBorder="1" applyAlignment="1">
      <alignment horizontal="center" wrapText="1"/>
    </xf>
    <xf numFmtId="0" fontId="1" fillId="5" borderId="2" xfId="2" applyFont="1" applyFill="1" applyBorder="1" applyAlignment="1">
      <alignment horizontal="center" vertical="top" wrapText="1"/>
    </xf>
    <xf numFmtId="0" fontId="0" fillId="3" borderId="0" xfId="0" applyFill="1" applyAlignment="1">
      <alignment wrapText="1"/>
    </xf>
    <xf numFmtId="0" fontId="0" fillId="0" borderId="0" xfId="0" applyFont="1" applyFill="1" applyAlignment="1">
      <alignment vertical="top" wrapText="1"/>
    </xf>
    <xf numFmtId="0" fontId="0" fillId="0" borderId="0" xfId="0" applyFont="1" applyFill="1" applyBorder="1"/>
    <xf numFmtId="0" fontId="3" fillId="0" borderId="2" xfId="0" applyFont="1" applyFill="1" applyBorder="1" applyAlignment="1">
      <alignment wrapText="1"/>
    </xf>
    <xf numFmtId="0" fontId="4" fillId="0" borderId="0" xfId="0" applyFont="1" applyFill="1"/>
    <xf numFmtId="0" fontId="4" fillId="0" borderId="18" xfId="0" applyFont="1" applyFill="1" applyBorder="1" applyAlignment="1">
      <alignment vertical="top" wrapText="1"/>
    </xf>
    <xf numFmtId="0" fontId="3" fillId="0" borderId="2" xfId="1" applyFont="1" applyFill="1" applyBorder="1" applyAlignment="1">
      <alignment horizontal="center" vertical="top" wrapText="1"/>
    </xf>
    <xf numFmtId="0" fontId="3" fillId="0" borderId="2" xfId="0" applyFont="1" applyBorder="1"/>
    <xf numFmtId="0" fontId="4" fillId="0" borderId="21" xfId="0" applyFont="1" applyFill="1" applyBorder="1" applyAlignment="1">
      <alignment vertical="top" wrapText="1"/>
    </xf>
    <xf numFmtId="0" fontId="3" fillId="0" borderId="2" xfId="1" applyFont="1" applyFill="1" applyBorder="1" applyAlignment="1">
      <alignment horizontal="left" vertical="top" wrapText="1"/>
    </xf>
    <xf numFmtId="0" fontId="6" fillId="0" borderId="2" xfId="0" applyFont="1" applyBorder="1" applyAlignment="1">
      <alignment horizontal="center" vertical="top"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cellXfs>
  <cellStyles count="4">
    <cellStyle name="Bad" xfId="3" builtinId="27"/>
    <cellStyle name="Good" xfId="1" builtinId="26"/>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76200</xdr:rowOff>
        </xdr:from>
        <xdr:to>
          <xdr:col>2</xdr:col>
          <xdr:colOff>2371725</xdr:colOff>
          <xdr:row>38</xdr:row>
          <xdr:rowOff>114300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600075</xdr:colOff>
          <xdr:row>3</xdr:row>
          <xdr:rowOff>38100</xdr:rowOff>
        </xdr:from>
        <xdr:to>
          <xdr:col>7</xdr:col>
          <xdr:colOff>295275</xdr:colOff>
          <xdr:row>6</xdr:row>
          <xdr:rowOff>152400</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3" Type="http://schemas.openxmlformats.org/officeDocument/2006/relationships/package" Target="../embeddings/Microsoft_Word_Document2.docx"/><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2.emf"/></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5.bin"/><Relationship Id="rId5" Type="http://schemas.openxmlformats.org/officeDocument/2006/relationships/image" Target="../media/image1.emf"/><Relationship Id="rId4" Type="http://schemas.openxmlformats.org/officeDocument/2006/relationships/package" Target="../embeddings/Microsoft_PowerPoint_Slide1.sldx"/></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3"/>
  <sheetViews>
    <sheetView tabSelected="1" workbookViewId="0">
      <selection activeCell="G7" sqref="G7"/>
    </sheetView>
  </sheetViews>
  <sheetFormatPr defaultRowHeight="15" x14ac:dyDescent="0.25"/>
  <cols>
    <col min="3" max="3" width="108" bestFit="1" customWidth="1"/>
  </cols>
  <sheetData>
    <row r="2" spans="2:3" x14ac:dyDescent="0.25">
      <c r="C2" s="3" t="s">
        <v>2952</v>
      </c>
    </row>
    <row r="4" spans="2:3" x14ac:dyDescent="0.25">
      <c r="C4" t="s">
        <v>2829</v>
      </c>
    </row>
    <row r="5" spans="2:3" ht="15.75" thickBot="1" x14ac:dyDescent="0.3"/>
    <row r="6" spans="2:3" ht="60" x14ac:dyDescent="0.25">
      <c r="B6" s="115">
        <v>1</v>
      </c>
      <c r="C6" s="53" t="s">
        <v>2831</v>
      </c>
    </row>
    <row r="7" spans="2:3" ht="60" x14ac:dyDescent="0.25">
      <c r="B7" s="116">
        <v>2</v>
      </c>
      <c r="C7" s="54" t="s">
        <v>2879</v>
      </c>
    </row>
    <row r="8" spans="2:3" x14ac:dyDescent="0.25">
      <c r="B8" s="116">
        <v>3</v>
      </c>
      <c r="C8" s="55" t="s">
        <v>2832</v>
      </c>
    </row>
    <row r="9" spans="2:3" x14ac:dyDescent="0.25">
      <c r="B9" s="116">
        <v>4</v>
      </c>
      <c r="C9" s="55" t="s">
        <v>2880</v>
      </c>
    </row>
    <row r="10" spans="2:3" ht="30" x14ac:dyDescent="0.25">
      <c r="B10" s="116">
        <v>5</v>
      </c>
      <c r="C10" s="56" t="s">
        <v>2906</v>
      </c>
    </row>
    <row r="11" spans="2:3" ht="30" x14ac:dyDescent="0.25">
      <c r="B11" s="116">
        <v>6</v>
      </c>
      <c r="C11" s="56" t="s">
        <v>2907</v>
      </c>
    </row>
    <row r="12" spans="2:3" ht="30" x14ac:dyDescent="0.25">
      <c r="B12" s="116">
        <v>7</v>
      </c>
      <c r="C12" s="56" t="s">
        <v>2878</v>
      </c>
    </row>
    <row r="13" spans="2:3" x14ac:dyDescent="0.25">
      <c r="B13" s="116">
        <v>8</v>
      </c>
      <c r="C13" s="55" t="s">
        <v>2833</v>
      </c>
    </row>
    <row r="14" spans="2:3" x14ac:dyDescent="0.25">
      <c r="B14" s="116">
        <v>9</v>
      </c>
      <c r="C14" s="55" t="s">
        <v>2834</v>
      </c>
    </row>
    <row r="15" spans="2:3" x14ac:dyDescent="0.25">
      <c r="B15" s="116">
        <v>10</v>
      </c>
      <c r="C15" s="55" t="s">
        <v>2835</v>
      </c>
    </row>
    <row r="16" spans="2:3" x14ac:dyDescent="0.25">
      <c r="B16" s="116">
        <v>11</v>
      </c>
      <c r="C16" s="55" t="s">
        <v>2836</v>
      </c>
    </row>
    <row r="17" spans="2:3" x14ac:dyDescent="0.25">
      <c r="B17" s="116">
        <v>12</v>
      </c>
      <c r="C17" s="55" t="s">
        <v>2837</v>
      </c>
    </row>
    <row r="18" spans="2:3" x14ac:dyDescent="0.25">
      <c r="B18" s="116">
        <v>13</v>
      </c>
      <c r="C18" s="55" t="s">
        <v>2838</v>
      </c>
    </row>
    <row r="19" spans="2:3" x14ac:dyDescent="0.25">
      <c r="B19" s="116">
        <v>14</v>
      </c>
      <c r="C19" s="55" t="s">
        <v>2839</v>
      </c>
    </row>
    <row r="20" spans="2:3" x14ac:dyDescent="0.25">
      <c r="B20" s="116">
        <v>15</v>
      </c>
      <c r="C20" s="55" t="s">
        <v>2840</v>
      </c>
    </row>
    <row r="21" spans="2:3" x14ac:dyDescent="0.25">
      <c r="B21" s="116">
        <v>16</v>
      </c>
      <c r="C21" s="55" t="s">
        <v>2841</v>
      </c>
    </row>
    <row r="22" spans="2:3" x14ac:dyDescent="0.25">
      <c r="B22" s="116">
        <v>17</v>
      </c>
      <c r="C22" s="55" t="s">
        <v>2842</v>
      </c>
    </row>
    <row r="23" spans="2:3" ht="15.75" thickBot="1" x14ac:dyDescent="0.3">
      <c r="B23" s="117">
        <v>18</v>
      </c>
      <c r="C23" s="57" t="s">
        <v>2843</v>
      </c>
    </row>
  </sheetData>
  <customSheetViews>
    <customSheetView guid="{0510C839-4320-4222-83CF-237208C06729}">
      <selection activeCell="E6" sqref="E6"/>
      <pageMargins left="0.7" right="0.7" top="0.75" bottom="0.75" header="0.3" footer="0.3"/>
    </customSheetView>
    <customSheetView guid="{5EAACF08-0BF2-47FE-A274-4EE6278084D9}">
      <selection activeCell="B26" sqref="B26"/>
      <pageMargins left="0.7" right="0.7" top="0.75" bottom="0.75" header="0.3" footer="0.3"/>
    </customSheetView>
    <customSheetView guid="{6C7F880C-5329-4384-A096-6803C702E802}">
      <selection activeCell="E6" sqref="E6"/>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34"/>
  <sheetViews>
    <sheetView workbookViewId="0">
      <selection sqref="A1:A34"/>
    </sheetView>
  </sheetViews>
  <sheetFormatPr defaultRowHeight="15" x14ac:dyDescent="0.25"/>
  <cols>
    <col min="1" max="1" width="9.85546875" customWidth="1"/>
    <col min="2" max="2" width="27" customWidth="1"/>
  </cols>
  <sheetData>
    <row r="1" spans="1:2" x14ac:dyDescent="0.25">
      <c r="A1" s="3" t="s">
        <v>2237</v>
      </c>
      <c r="B1" s="3" t="s">
        <v>708</v>
      </c>
    </row>
    <row r="2" spans="1:2" x14ac:dyDescent="0.25">
      <c r="A2" t="s">
        <v>210</v>
      </c>
      <c r="B2" t="s">
        <v>211</v>
      </c>
    </row>
    <row r="3" spans="1:2" x14ac:dyDescent="0.25">
      <c r="A3" t="s">
        <v>212</v>
      </c>
      <c r="B3" t="s">
        <v>213</v>
      </c>
    </row>
    <row r="4" spans="1:2" x14ac:dyDescent="0.25">
      <c r="A4" t="s">
        <v>214</v>
      </c>
      <c r="B4" t="s">
        <v>215</v>
      </c>
    </row>
    <row r="5" spans="1:2" x14ac:dyDescent="0.25">
      <c r="A5" t="s">
        <v>216</v>
      </c>
      <c r="B5" t="s">
        <v>217</v>
      </c>
    </row>
    <row r="6" spans="1:2" x14ac:dyDescent="0.25">
      <c r="A6" t="s">
        <v>218</v>
      </c>
      <c r="B6" t="s">
        <v>219</v>
      </c>
    </row>
    <row r="7" spans="1:2" x14ac:dyDescent="0.25">
      <c r="A7" t="s">
        <v>220</v>
      </c>
      <c r="B7" t="s">
        <v>221</v>
      </c>
    </row>
    <row r="8" spans="1:2" x14ac:dyDescent="0.25">
      <c r="A8" t="s">
        <v>222</v>
      </c>
      <c r="B8" t="s">
        <v>223</v>
      </c>
    </row>
    <row r="9" spans="1:2" x14ac:dyDescent="0.25">
      <c r="A9" s="39" t="s">
        <v>224</v>
      </c>
      <c r="B9" s="39" t="s">
        <v>225</v>
      </c>
    </row>
    <row r="10" spans="1:2" x14ac:dyDescent="0.25">
      <c r="A10" t="s">
        <v>232</v>
      </c>
      <c r="B10" t="s">
        <v>233</v>
      </c>
    </row>
    <row r="11" spans="1:2" x14ac:dyDescent="0.25">
      <c r="A11" t="s">
        <v>226</v>
      </c>
      <c r="B11" t="s">
        <v>227</v>
      </c>
    </row>
    <row r="12" spans="1:2" x14ac:dyDescent="0.25">
      <c r="A12" t="s">
        <v>228</v>
      </c>
      <c r="B12" t="s">
        <v>229</v>
      </c>
    </row>
    <row r="13" spans="1:2" x14ac:dyDescent="0.25">
      <c r="A13" t="s">
        <v>230</v>
      </c>
      <c r="B13" t="s">
        <v>231</v>
      </c>
    </row>
    <row r="14" spans="1:2" x14ac:dyDescent="0.25">
      <c r="A14" t="s">
        <v>234</v>
      </c>
      <c r="B14" t="s">
        <v>235</v>
      </c>
    </row>
    <row r="15" spans="1:2" x14ac:dyDescent="0.25">
      <c r="A15" t="s">
        <v>236</v>
      </c>
      <c r="B15" t="s">
        <v>237</v>
      </c>
    </row>
    <row r="16" spans="1:2" x14ac:dyDescent="0.25">
      <c r="A16" t="s">
        <v>238</v>
      </c>
      <c r="B16" t="s">
        <v>239</v>
      </c>
    </row>
    <row r="17" spans="1:2" x14ac:dyDescent="0.25">
      <c r="A17" t="s">
        <v>316</v>
      </c>
      <c r="B17" t="s">
        <v>317</v>
      </c>
    </row>
    <row r="18" spans="1:2" x14ac:dyDescent="0.25">
      <c r="A18" t="s">
        <v>240</v>
      </c>
      <c r="B18" t="s">
        <v>241</v>
      </c>
    </row>
    <row r="19" spans="1:2" x14ac:dyDescent="0.25">
      <c r="A19" t="s">
        <v>318</v>
      </c>
      <c r="B19" t="s">
        <v>319</v>
      </c>
    </row>
    <row r="20" spans="1:2" x14ac:dyDescent="0.25">
      <c r="A20" t="s">
        <v>242</v>
      </c>
      <c r="B20" t="s">
        <v>243</v>
      </c>
    </row>
    <row r="21" spans="1:2" x14ac:dyDescent="0.25">
      <c r="A21" t="s">
        <v>244</v>
      </c>
      <c r="B21" t="s">
        <v>245</v>
      </c>
    </row>
    <row r="22" spans="1:2" x14ac:dyDescent="0.25">
      <c r="A22" t="s">
        <v>246</v>
      </c>
      <c r="B22" t="s">
        <v>247</v>
      </c>
    </row>
    <row r="23" spans="1:2" x14ac:dyDescent="0.25">
      <c r="A23" t="s">
        <v>310</v>
      </c>
      <c r="B23" t="s">
        <v>311</v>
      </c>
    </row>
    <row r="24" spans="1:2" x14ac:dyDescent="0.25">
      <c r="A24" t="s">
        <v>248</v>
      </c>
      <c r="B24" t="s">
        <v>249</v>
      </c>
    </row>
    <row r="25" spans="1:2" x14ac:dyDescent="0.25">
      <c r="A25" t="s">
        <v>250</v>
      </c>
      <c r="B25" t="s">
        <v>251</v>
      </c>
    </row>
    <row r="26" spans="1:2" x14ac:dyDescent="0.25">
      <c r="A26" t="s">
        <v>320</v>
      </c>
      <c r="B26" t="s">
        <v>321</v>
      </c>
    </row>
    <row r="27" spans="1:2" x14ac:dyDescent="0.25">
      <c r="A27" t="s">
        <v>252</v>
      </c>
      <c r="B27" t="s">
        <v>253</v>
      </c>
    </row>
    <row r="28" spans="1:2" x14ac:dyDescent="0.25">
      <c r="A28" t="s">
        <v>254</v>
      </c>
      <c r="B28" t="s">
        <v>255</v>
      </c>
    </row>
    <row r="29" spans="1:2" x14ac:dyDescent="0.25">
      <c r="A29" t="s">
        <v>256</v>
      </c>
      <c r="B29" t="s">
        <v>257</v>
      </c>
    </row>
    <row r="30" spans="1:2" x14ac:dyDescent="0.25">
      <c r="A30" t="s">
        <v>258</v>
      </c>
      <c r="B30" t="s">
        <v>259</v>
      </c>
    </row>
    <row r="31" spans="1:2" x14ac:dyDescent="0.25">
      <c r="A31" t="s">
        <v>260</v>
      </c>
      <c r="B31" t="s">
        <v>261</v>
      </c>
    </row>
    <row r="32" spans="1:2" x14ac:dyDescent="0.25">
      <c r="A32" t="s">
        <v>262</v>
      </c>
      <c r="B32" t="s">
        <v>263</v>
      </c>
    </row>
    <row r="33" spans="1:2" x14ac:dyDescent="0.25">
      <c r="A33" t="s">
        <v>312</v>
      </c>
      <c r="B33" t="s">
        <v>313</v>
      </c>
    </row>
    <row r="34" spans="1:2" x14ac:dyDescent="0.25">
      <c r="A34" t="s">
        <v>264</v>
      </c>
      <c r="B34" t="s">
        <v>265</v>
      </c>
    </row>
  </sheetData>
  <customSheetViews>
    <customSheetView guid="{0510C839-4320-4222-83CF-237208C06729}">
      <selection activeCell="I28" sqref="I28"/>
      <pageMargins left="0.7" right="0.7" top="0.75" bottom="0.75" header="0.3" footer="0.3"/>
    </customSheetView>
    <customSheetView guid="{5DC95D46-1CBA-4E54-9BAA-6983432F56BD}">
      <selection activeCell="I28" sqref="I28"/>
      <pageMargins left="0.7" right="0.7" top="0.75" bottom="0.75" header="0.3" footer="0.3"/>
    </customSheetView>
    <customSheetView guid="{559E9211-36A6-41A2-B024-74B2ED4E7A4E}">
      <selection activeCell="I28" sqref="I28"/>
      <pageMargins left="0.7" right="0.7" top="0.75" bottom="0.75" header="0.3" footer="0.3"/>
    </customSheetView>
    <customSheetView guid="{5EAACF08-0BF2-47FE-A274-4EE6278084D9}">
      <selection activeCell="I28" sqref="I28"/>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8"/>
  <sheetViews>
    <sheetView workbookViewId="0">
      <selection sqref="A1:B1"/>
    </sheetView>
  </sheetViews>
  <sheetFormatPr defaultRowHeight="15" x14ac:dyDescent="0.25"/>
  <cols>
    <col min="1" max="1" width="19.42578125" style="42" customWidth="1"/>
    <col min="2" max="2" width="37.28515625" style="42" customWidth="1"/>
    <col min="3" max="16384" width="9.140625" style="42"/>
  </cols>
  <sheetData>
    <row r="1" spans="1:2" ht="18.75" x14ac:dyDescent="0.25">
      <c r="A1" s="40" t="s">
        <v>2237</v>
      </c>
      <c r="B1" s="41" t="s">
        <v>708</v>
      </c>
    </row>
    <row r="2" spans="1:2" x14ac:dyDescent="0.25">
      <c r="A2" s="47" t="s">
        <v>961</v>
      </c>
      <c r="B2" s="44" t="s">
        <v>962</v>
      </c>
    </row>
    <row r="3" spans="1:2" x14ac:dyDescent="0.25">
      <c r="A3" s="47" t="s">
        <v>963</v>
      </c>
      <c r="B3" s="44" t="s">
        <v>964</v>
      </c>
    </row>
    <row r="4" spans="1:2" x14ac:dyDescent="0.25">
      <c r="A4" s="47" t="s">
        <v>965</v>
      </c>
      <c r="B4" s="44" t="s">
        <v>966</v>
      </c>
    </row>
    <row r="5" spans="1:2" x14ac:dyDescent="0.25">
      <c r="A5" s="47" t="s">
        <v>967</v>
      </c>
      <c r="B5" s="44" t="s">
        <v>968</v>
      </c>
    </row>
    <row r="6" spans="1:2" x14ac:dyDescent="0.25">
      <c r="A6" s="47" t="s">
        <v>969</v>
      </c>
      <c r="B6" s="44" t="s">
        <v>970</v>
      </c>
    </row>
    <row r="7" spans="1:2" x14ac:dyDescent="0.25">
      <c r="A7" s="47" t="s">
        <v>971</v>
      </c>
      <c r="B7" s="44" t="s">
        <v>972</v>
      </c>
    </row>
    <row r="8" spans="1:2" x14ac:dyDescent="0.25">
      <c r="A8" s="47" t="s">
        <v>973</v>
      </c>
      <c r="B8" s="44" t="s">
        <v>974</v>
      </c>
    </row>
  </sheetData>
  <autoFilter ref="A1:B8"/>
  <customSheetViews>
    <customSheetView guid="{0510C839-4320-4222-83CF-237208C06729}" showAutoFilter="1">
      <selection activeCell="D17" sqref="D17"/>
      <pageMargins left="0.7" right="0.7" top="0.75" bottom="0.75" header="0.3" footer="0.3"/>
      <autoFilter ref="A1:B8"/>
    </customSheetView>
    <customSheetView guid="{5DC95D46-1CBA-4E54-9BAA-6983432F56BD}"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59E9211-36A6-41A2-B024-74B2ED4E7A4E}"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6C7F880C-5329-4384-A096-6803C702E802}" showAutoFilter="1">
      <selection sqref="A1:B1"/>
      <pageMargins left="0.7" right="0.7" top="0.75" bottom="0.75" header="0.3" footer="0.3"/>
      <autoFilter ref="A1:B8"/>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I171"/>
  <sheetViews>
    <sheetView workbookViewId="0">
      <pane ySplit="1" topLeftCell="A2" activePane="bottomLeft" state="frozen"/>
      <selection pane="bottomLeft" activeCell="C22" sqref="C22"/>
    </sheetView>
  </sheetViews>
  <sheetFormatPr defaultRowHeight="15" x14ac:dyDescent="0.25"/>
  <cols>
    <col min="1" max="1" width="35.5703125" style="42" customWidth="1"/>
    <col min="2" max="2" width="65.7109375" style="42" customWidth="1"/>
    <col min="3" max="16384" width="9.140625" style="42"/>
  </cols>
  <sheetData>
    <row r="1" spans="1:9" ht="18.75" x14ac:dyDescent="0.25">
      <c r="A1" s="40" t="s">
        <v>2237</v>
      </c>
      <c r="B1" s="41" t="s">
        <v>708</v>
      </c>
    </row>
    <row r="2" spans="1:9" x14ac:dyDescent="0.25">
      <c r="A2" s="43" t="s">
        <v>2941</v>
      </c>
      <c r="B2" s="44" t="s">
        <v>2242</v>
      </c>
      <c r="C2" s="108" t="s">
        <v>2947</v>
      </c>
      <c r="D2" s="108"/>
      <c r="E2" s="108"/>
      <c r="F2" s="108"/>
      <c r="G2" s="108"/>
      <c r="H2" s="108"/>
      <c r="I2" s="108"/>
    </row>
    <row r="3" spans="1:9" x14ac:dyDescent="0.25">
      <c r="A3" s="43" t="s">
        <v>2243</v>
      </c>
      <c r="B3" s="44" t="s">
        <v>2242</v>
      </c>
    </row>
    <row r="4" spans="1:9" x14ac:dyDescent="0.25">
      <c r="A4" s="43" t="s">
        <v>2244</v>
      </c>
      <c r="B4" s="44" t="s">
        <v>2245</v>
      </c>
    </row>
    <row r="5" spans="1:9" x14ac:dyDescent="0.25">
      <c r="A5" s="43" t="s">
        <v>2246</v>
      </c>
      <c r="B5" s="44" t="s">
        <v>2247</v>
      </c>
    </row>
    <row r="6" spans="1:9" x14ac:dyDescent="0.25">
      <c r="A6" s="43" t="s">
        <v>2248</v>
      </c>
      <c r="B6" s="44" t="s">
        <v>2249</v>
      </c>
    </row>
    <row r="7" spans="1:9" x14ac:dyDescent="0.25">
      <c r="A7" s="43" t="s">
        <v>2250</v>
      </c>
      <c r="B7" s="45" t="s">
        <v>2251</v>
      </c>
    </row>
    <row r="8" spans="1:9" x14ac:dyDescent="0.25">
      <c r="A8" s="43" t="s">
        <v>2252</v>
      </c>
      <c r="B8" s="45" t="s">
        <v>2253</v>
      </c>
    </row>
    <row r="9" spans="1:9" x14ac:dyDescent="0.25">
      <c r="A9" s="43" t="s">
        <v>2254</v>
      </c>
      <c r="B9" s="45" t="s">
        <v>2255</v>
      </c>
      <c r="C9" s="108" t="s">
        <v>2948</v>
      </c>
      <c r="D9" s="108"/>
      <c r="E9" s="108"/>
      <c r="F9" s="108"/>
      <c r="G9" s="108"/>
    </row>
    <row r="10" spans="1:9" x14ac:dyDescent="0.25">
      <c r="A10" s="43" t="s">
        <v>2256</v>
      </c>
      <c r="B10" s="44" t="s">
        <v>2257</v>
      </c>
      <c r="C10" s="108" t="s">
        <v>2949</v>
      </c>
    </row>
    <row r="11" spans="1:9" x14ac:dyDescent="0.25">
      <c r="A11" s="43" t="s">
        <v>2258</v>
      </c>
      <c r="B11" s="44" t="s">
        <v>2259</v>
      </c>
    </row>
    <row r="12" spans="1:9" x14ac:dyDescent="0.25">
      <c r="A12" s="43" t="s">
        <v>2260</v>
      </c>
      <c r="B12" s="44" t="s">
        <v>2261</v>
      </c>
    </row>
    <row r="13" spans="1:9" x14ac:dyDescent="0.25">
      <c r="A13" s="43" t="s">
        <v>2262</v>
      </c>
      <c r="B13" s="44" t="s">
        <v>2263</v>
      </c>
    </row>
    <row r="14" spans="1:9" x14ac:dyDescent="0.25">
      <c r="A14" s="43" t="s">
        <v>2264</v>
      </c>
      <c r="B14" s="46" t="s">
        <v>2265</v>
      </c>
    </row>
    <row r="15" spans="1:9" x14ac:dyDescent="0.25">
      <c r="A15" s="43" t="s">
        <v>2266</v>
      </c>
      <c r="B15" s="46" t="s">
        <v>2267</v>
      </c>
    </row>
    <row r="16" spans="1:9" x14ac:dyDescent="0.25">
      <c r="A16" s="43" t="s">
        <v>2268</v>
      </c>
      <c r="B16" s="46" t="s">
        <v>2269</v>
      </c>
    </row>
    <row r="17" spans="1:2" x14ac:dyDescent="0.25">
      <c r="A17" s="43" t="s">
        <v>2270</v>
      </c>
      <c r="B17" s="44" t="s">
        <v>2271</v>
      </c>
    </row>
    <row r="18" spans="1:2" x14ac:dyDescent="0.25">
      <c r="A18" s="43" t="s">
        <v>2272</v>
      </c>
      <c r="B18" s="44" t="s">
        <v>2273</v>
      </c>
    </row>
    <row r="19" spans="1:2" x14ac:dyDescent="0.25">
      <c r="A19" s="43" t="s">
        <v>2274</v>
      </c>
      <c r="B19" s="44" t="s">
        <v>2275</v>
      </c>
    </row>
    <row r="20" spans="1:2" x14ac:dyDescent="0.25">
      <c r="A20" s="43" t="s">
        <v>2276</v>
      </c>
      <c r="B20" s="44" t="s">
        <v>2277</v>
      </c>
    </row>
    <row r="21" spans="1:2" x14ac:dyDescent="0.25">
      <c r="A21" s="43" t="s">
        <v>2278</v>
      </c>
      <c r="B21" s="44" t="s">
        <v>2279</v>
      </c>
    </row>
    <row r="22" spans="1:2" x14ac:dyDescent="0.25">
      <c r="A22" s="43" t="s">
        <v>2280</v>
      </c>
      <c r="B22" s="44" t="s">
        <v>2281</v>
      </c>
    </row>
    <row r="23" spans="1:2" x14ac:dyDescent="0.25">
      <c r="A23" s="43" t="s">
        <v>2282</v>
      </c>
      <c r="B23" s="44" t="s">
        <v>2283</v>
      </c>
    </row>
    <row r="24" spans="1:2" x14ac:dyDescent="0.25">
      <c r="A24" s="43" t="s">
        <v>2284</v>
      </c>
      <c r="B24" s="44" t="s">
        <v>2285</v>
      </c>
    </row>
    <row r="25" spans="1:2" x14ac:dyDescent="0.25">
      <c r="A25" s="43" t="s">
        <v>2286</v>
      </c>
      <c r="B25" s="44" t="s">
        <v>2287</v>
      </c>
    </row>
    <row r="26" spans="1:2" x14ac:dyDescent="0.25">
      <c r="A26" s="43" t="s">
        <v>2288</v>
      </c>
      <c r="B26" s="44" t="s">
        <v>2289</v>
      </c>
    </row>
    <row r="27" spans="1:2" x14ac:dyDescent="0.25">
      <c r="A27" s="43" t="s">
        <v>2290</v>
      </c>
      <c r="B27" s="44" t="s">
        <v>2291</v>
      </c>
    </row>
    <row r="28" spans="1:2" x14ac:dyDescent="0.25">
      <c r="A28" s="43" t="s">
        <v>2292</v>
      </c>
      <c r="B28" s="44" t="s">
        <v>2293</v>
      </c>
    </row>
    <row r="29" spans="1:2" x14ac:dyDescent="0.25">
      <c r="A29" s="43" t="s">
        <v>2294</v>
      </c>
      <c r="B29" s="44" t="s">
        <v>2295</v>
      </c>
    </row>
    <row r="30" spans="1:2" x14ac:dyDescent="0.25">
      <c r="A30" s="43" t="s">
        <v>2296</v>
      </c>
      <c r="B30" s="44" t="s">
        <v>2297</v>
      </c>
    </row>
    <row r="31" spans="1:2" x14ac:dyDescent="0.25">
      <c r="A31" s="43" t="s">
        <v>2298</v>
      </c>
      <c r="B31" s="44" t="s">
        <v>2299</v>
      </c>
    </row>
    <row r="32" spans="1:2" x14ac:dyDescent="0.25">
      <c r="A32" s="43" t="s">
        <v>2300</v>
      </c>
      <c r="B32" s="44" t="s">
        <v>2301</v>
      </c>
    </row>
    <row r="33" spans="1:2" x14ac:dyDescent="0.25">
      <c r="A33" s="43" t="s">
        <v>2302</v>
      </c>
      <c r="B33" s="44" t="s">
        <v>2303</v>
      </c>
    </row>
    <row r="34" spans="1:2" x14ac:dyDescent="0.25">
      <c r="A34" s="43" t="s">
        <v>2304</v>
      </c>
      <c r="B34" s="44" t="s">
        <v>2305</v>
      </c>
    </row>
    <row r="35" spans="1:2" x14ac:dyDescent="0.25">
      <c r="A35" s="43" t="s">
        <v>2306</v>
      </c>
      <c r="B35" s="44" t="s">
        <v>2307</v>
      </c>
    </row>
    <row r="36" spans="1:2" x14ac:dyDescent="0.25">
      <c r="A36" s="43" t="s">
        <v>2308</v>
      </c>
      <c r="B36" s="44" t="s">
        <v>2309</v>
      </c>
    </row>
    <row r="37" spans="1:2" x14ac:dyDescent="0.25">
      <c r="A37" s="43" t="s">
        <v>2310</v>
      </c>
      <c r="B37" s="44" t="s">
        <v>2311</v>
      </c>
    </row>
    <row r="38" spans="1:2" x14ac:dyDescent="0.25">
      <c r="A38" s="43" t="s">
        <v>2312</v>
      </c>
      <c r="B38" s="44" t="s">
        <v>2313</v>
      </c>
    </row>
    <row r="39" spans="1:2" x14ac:dyDescent="0.25">
      <c r="A39" s="43" t="s">
        <v>2314</v>
      </c>
      <c r="B39" s="44" t="s">
        <v>2315</v>
      </c>
    </row>
    <row r="40" spans="1:2" x14ac:dyDescent="0.25">
      <c r="A40" s="43" t="s">
        <v>2316</v>
      </c>
      <c r="B40" s="44" t="s">
        <v>2317</v>
      </c>
    </row>
    <row r="41" spans="1:2" x14ac:dyDescent="0.25">
      <c r="A41" s="43" t="s">
        <v>2318</v>
      </c>
      <c r="B41" s="44" t="s">
        <v>2319</v>
      </c>
    </row>
    <row r="42" spans="1:2" x14ac:dyDescent="0.25">
      <c r="A42" s="43" t="s">
        <v>2320</v>
      </c>
      <c r="B42" s="44" t="s">
        <v>2321</v>
      </c>
    </row>
    <row r="43" spans="1:2" x14ac:dyDescent="0.25">
      <c r="A43" s="43" t="s">
        <v>2322</v>
      </c>
      <c r="B43" s="44" t="s">
        <v>2323</v>
      </c>
    </row>
    <row r="44" spans="1:2" x14ac:dyDescent="0.25">
      <c r="A44" s="43" t="s">
        <v>2324</v>
      </c>
      <c r="B44" s="44" t="s">
        <v>2325</v>
      </c>
    </row>
    <row r="45" spans="1:2" ht="30" x14ac:dyDescent="0.25">
      <c r="A45" s="43" t="s">
        <v>2326</v>
      </c>
      <c r="B45" s="44" t="s">
        <v>2327</v>
      </c>
    </row>
    <row r="46" spans="1:2" x14ac:dyDescent="0.25">
      <c r="A46" s="43" t="s">
        <v>2328</v>
      </c>
      <c r="B46" s="44" t="s">
        <v>2329</v>
      </c>
    </row>
    <row r="47" spans="1:2" x14ac:dyDescent="0.25">
      <c r="A47" s="43" t="s">
        <v>2330</v>
      </c>
      <c r="B47" s="44" t="s">
        <v>2331</v>
      </c>
    </row>
    <row r="48" spans="1:2" x14ac:dyDescent="0.25">
      <c r="A48" s="43" t="s">
        <v>2332</v>
      </c>
      <c r="B48" s="44" t="s">
        <v>2333</v>
      </c>
    </row>
    <row r="49" spans="1:2" x14ac:dyDescent="0.25">
      <c r="A49" s="43" t="s">
        <v>2334</v>
      </c>
      <c r="B49" s="44" t="s">
        <v>2335</v>
      </c>
    </row>
    <row r="50" spans="1:2" x14ac:dyDescent="0.25">
      <c r="A50" s="43" t="s">
        <v>2336</v>
      </c>
      <c r="B50" s="44" t="s">
        <v>2337</v>
      </c>
    </row>
    <row r="51" spans="1:2" x14ac:dyDescent="0.25">
      <c r="A51" s="43" t="s">
        <v>2338</v>
      </c>
      <c r="B51" s="44" t="s">
        <v>2339</v>
      </c>
    </row>
    <row r="52" spans="1:2" x14ac:dyDescent="0.25">
      <c r="A52" s="43" t="s">
        <v>2340</v>
      </c>
      <c r="B52" s="44" t="s">
        <v>2341</v>
      </c>
    </row>
    <row r="53" spans="1:2" x14ac:dyDescent="0.25">
      <c r="A53" s="43" t="s">
        <v>2342</v>
      </c>
      <c r="B53" s="44" t="s">
        <v>2343</v>
      </c>
    </row>
    <row r="54" spans="1:2" x14ac:dyDescent="0.25">
      <c r="A54" s="43" t="s">
        <v>2344</v>
      </c>
      <c r="B54" s="44" t="s">
        <v>2345</v>
      </c>
    </row>
    <row r="55" spans="1:2" x14ac:dyDescent="0.25">
      <c r="A55" s="43" t="s">
        <v>2346</v>
      </c>
      <c r="B55" s="44" t="s">
        <v>2347</v>
      </c>
    </row>
    <row r="56" spans="1:2" x14ac:dyDescent="0.25">
      <c r="A56" s="43" t="s">
        <v>2348</v>
      </c>
      <c r="B56" s="44" t="s">
        <v>2349</v>
      </c>
    </row>
    <row r="57" spans="1:2" x14ac:dyDescent="0.25">
      <c r="A57" s="43" t="s">
        <v>2350</v>
      </c>
      <c r="B57" s="44" t="s">
        <v>2351</v>
      </c>
    </row>
    <row r="58" spans="1:2" x14ac:dyDescent="0.25">
      <c r="A58" s="43" t="s">
        <v>2352</v>
      </c>
      <c r="B58" s="44" t="s">
        <v>2351</v>
      </c>
    </row>
    <row r="59" spans="1:2" x14ac:dyDescent="0.25">
      <c r="A59" s="43" t="s">
        <v>2353</v>
      </c>
      <c r="B59" s="44" t="s">
        <v>2354</v>
      </c>
    </row>
    <row r="60" spans="1:2" x14ac:dyDescent="0.25">
      <c r="A60" s="43" t="s">
        <v>2355</v>
      </c>
      <c r="B60" s="44" t="s">
        <v>2356</v>
      </c>
    </row>
    <row r="61" spans="1:2" x14ac:dyDescent="0.25">
      <c r="A61" s="43" t="s">
        <v>2357</v>
      </c>
      <c r="B61" s="44" t="s">
        <v>2358</v>
      </c>
    </row>
    <row r="62" spans="1:2" x14ac:dyDescent="0.25">
      <c r="A62" s="43" t="s">
        <v>2359</v>
      </c>
      <c r="B62" s="44" t="s">
        <v>2360</v>
      </c>
    </row>
    <row r="63" spans="1:2" x14ac:dyDescent="0.25">
      <c r="A63" s="43" t="s">
        <v>2361</v>
      </c>
      <c r="B63" s="44" t="s">
        <v>2362</v>
      </c>
    </row>
    <row r="64" spans="1:2" x14ac:dyDescent="0.25">
      <c r="A64" s="43" t="s">
        <v>2363</v>
      </c>
      <c r="B64" s="44" t="s">
        <v>2364</v>
      </c>
    </row>
    <row r="65" spans="1:2" x14ac:dyDescent="0.25">
      <c r="A65" s="43" t="s">
        <v>2365</v>
      </c>
      <c r="B65" s="44" t="s">
        <v>2366</v>
      </c>
    </row>
    <row r="66" spans="1:2" x14ac:dyDescent="0.25">
      <c r="A66" s="43" t="s">
        <v>2367</v>
      </c>
      <c r="B66" s="44" t="s">
        <v>2368</v>
      </c>
    </row>
    <row r="67" spans="1:2" x14ac:dyDescent="0.25">
      <c r="A67" s="43" t="s">
        <v>2369</v>
      </c>
      <c r="B67" s="44" t="s">
        <v>2370</v>
      </c>
    </row>
    <row r="68" spans="1:2" x14ac:dyDescent="0.25">
      <c r="A68" s="43" t="s">
        <v>2371</v>
      </c>
      <c r="B68" s="44" t="s">
        <v>2372</v>
      </c>
    </row>
    <row r="69" spans="1:2" x14ac:dyDescent="0.25">
      <c r="A69" s="43" t="s">
        <v>2373</v>
      </c>
      <c r="B69" s="44" t="s">
        <v>2374</v>
      </c>
    </row>
    <row r="70" spans="1:2" x14ac:dyDescent="0.25">
      <c r="A70" s="43" t="s">
        <v>2375</v>
      </c>
      <c r="B70" s="44" t="s">
        <v>2376</v>
      </c>
    </row>
    <row r="71" spans="1:2" x14ac:dyDescent="0.25">
      <c r="A71" s="43" t="s">
        <v>2377</v>
      </c>
      <c r="B71" s="44" t="s">
        <v>2378</v>
      </c>
    </row>
    <row r="72" spans="1:2" x14ac:dyDescent="0.25">
      <c r="A72" s="43" t="s">
        <v>2379</v>
      </c>
      <c r="B72" s="44" t="s">
        <v>2380</v>
      </c>
    </row>
    <row r="73" spans="1:2" x14ac:dyDescent="0.25">
      <c r="A73" s="43" t="s">
        <v>2381</v>
      </c>
      <c r="B73" s="44" t="s">
        <v>2382</v>
      </c>
    </row>
    <row r="74" spans="1:2" x14ac:dyDescent="0.25">
      <c r="A74" s="43" t="s">
        <v>2383</v>
      </c>
      <c r="B74" s="44" t="s">
        <v>2384</v>
      </c>
    </row>
    <row r="75" spans="1:2" x14ac:dyDescent="0.25">
      <c r="A75" s="43" t="s">
        <v>2385</v>
      </c>
      <c r="B75" s="45" t="s">
        <v>2386</v>
      </c>
    </row>
    <row r="76" spans="1:2" x14ac:dyDescent="0.25">
      <c r="A76" s="43" t="s">
        <v>2387</v>
      </c>
      <c r="B76" s="45" t="s">
        <v>2388</v>
      </c>
    </row>
    <row r="77" spans="1:2" x14ac:dyDescent="0.25">
      <c r="A77" s="43" t="s">
        <v>2389</v>
      </c>
      <c r="B77" s="45" t="s">
        <v>2390</v>
      </c>
    </row>
    <row r="78" spans="1:2" x14ac:dyDescent="0.25">
      <c r="A78" s="43" t="s">
        <v>2391</v>
      </c>
      <c r="B78" s="45" t="s">
        <v>2392</v>
      </c>
    </row>
    <row r="79" spans="1:2" x14ac:dyDescent="0.25">
      <c r="A79" s="43" t="s">
        <v>2393</v>
      </c>
      <c r="B79" s="45" t="s">
        <v>2394</v>
      </c>
    </row>
    <row r="80" spans="1:2" x14ac:dyDescent="0.25">
      <c r="A80" s="43" t="s">
        <v>2395</v>
      </c>
      <c r="B80" s="45" t="s">
        <v>2396</v>
      </c>
    </row>
    <row r="81" spans="1:2" x14ac:dyDescent="0.25">
      <c r="A81" s="43" t="s">
        <v>2397</v>
      </c>
      <c r="B81" s="45" t="s">
        <v>2398</v>
      </c>
    </row>
    <row r="82" spans="1:2" x14ac:dyDescent="0.25">
      <c r="A82" s="43" t="s">
        <v>2399</v>
      </c>
      <c r="B82" s="45" t="s">
        <v>2400</v>
      </c>
    </row>
    <row r="83" spans="1:2" ht="30" x14ac:dyDescent="0.25">
      <c r="A83" s="43" t="s">
        <v>2401</v>
      </c>
      <c r="B83" s="45" t="s">
        <v>2402</v>
      </c>
    </row>
    <row r="84" spans="1:2" x14ac:dyDescent="0.25">
      <c r="A84" s="43" t="s">
        <v>2403</v>
      </c>
      <c r="B84" s="45" t="s">
        <v>2404</v>
      </c>
    </row>
    <row r="85" spans="1:2" x14ac:dyDescent="0.25">
      <c r="A85" s="43" t="s">
        <v>2405</v>
      </c>
      <c r="B85" s="45" t="s">
        <v>2404</v>
      </c>
    </row>
    <row r="86" spans="1:2" ht="30" x14ac:dyDescent="0.25">
      <c r="A86" s="43" t="s">
        <v>2406</v>
      </c>
      <c r="B86" s="45" t="s">
        <v>2407</v>
      </c>
    </row>
    <row r="87" spans="1:2" x14ac:dyDescent="0.25">
      <c r="A87" s="43" t="s">
        <v>2408</v>
      </c>
      <c r="B87" s="45" t="s">
        <v>2409</v>
      </c>
    </row>
    <row r="88" spans="1:2" x14ac:dyDescent="0.25">
      <c r="A88" s="43" t="s">
        <v>2410</v>
      </c>
      <c r="B88" s="45" t="s">
        <v>2411</v>
      </c>
    </row>
    <row r="89" spans="1:2" x14ac:dyDescent="0.25">
      <c r="A89" s="43" t="s">
        <v>2412</v>
      </c>
      <c r="B89" s="45" t="s">
        <v>2413</v>
      </c>
    </row>
    <row r="90" spans="1:2" ht="30" x14ac:dyDescent="0.25">
      <c r="A90" s="43" t="s">
        <v>2414</v>
      </c>
      <c r="B90" s="45" t="s">
        <v>2415</v>
      </c>
    </row>
    <row r="91" spans="1:2" ht="30" x14ac:dyDescent="0.25">
      <c r="A91" s="43" t="s">
        <v>2416</v>
      </c>
      <c r="B91" s="45" t="s">
        <v>2417</v>
      </c>
    </row>
    <row r="92" spans="1:2" x14ac:dyDescent="0.25">
      <c r="A92" s="43" t="s">
        <v>2418</v>
      </c>
      <c r="B92" s="45" t="s">
        <v>2419</v>
      </c>
    </row>
    <row r="93" spans="1:2" x14ac:dyDescent="0.25">
      <c r="A93" s="43" t="s">
        <v>2420</v>
      </c>
      <c r="B93" s="45" t="s">
        <v>2421</v>
      </c>
    </row>
    <row r="94" spans="1:2" x14ac:dyDescent="0.25">
      <c r="A94" s="43" t="s">
        <v>2422</v>
      </c>
      <c r="B94" s="45" t="s">
        <v>2423</v>
      </c>
    </row>
    <row r="95" spans="1:2" x14ac:dyDescent="0.25">
      <c r="A95" s="43" t="s">
        <v>2424</v>
      </c>
      <c r="B95" s="45" t="s">
        <v>2425</v>
      </c>
    </row>
    <row r="96" spans="1:2" x14ac:dyDescent="0.25">
      <c r="A96" s="43" t="s">
        <v>2426</v>
      </c>
      <c r="B96" s="45" t="s">
        <v>2427</v>
      </c>
    </row>
    <row r="97" spans="1:2" x14ac:dyDescent="0.25">
      <c r="A97" s="43" t="s">
        <v>2428</v>
      </c>
      <c r="B97" s="45" t="s">
        <v>2429</v>
      </c>
    </row>
    <row r="98" spans="1:2" x14ac:dyDescent="0.25">
      <c r="A98" s="43" t="s">
        <v>2430</v>
      </c>
      <c r="B98" s="45" t="s">
        <v>2431</v>
      </c>
    </row>
    <row r="99" spans="1:2" x14ac:dyDescent="0.25">
      <c r="A99" s="43" t="s">
        <v>2432</v>
      </c>
      <c r="B99" s="45" t="s">
        <v>2433</v>
      </c>
    </row>
    <row r="100" spans="1:2" x14ac:dyDescent="0.25">
      <c r="A100" s="43" t="s">
        <v>2434</v>
      </c>
      <c r="B100" s="45" t="s">
        <v>2435</v>
      </c>
    </row>
    <row r="101" spans="1:2" x14ac:dyDescent="0.25">
      <c r="A101" s="43" t="s">
        <v>2436</v>
      </c>
      <c r="B101" s="45" t="s">
        <v>2437</v>
      </c>
    </row>
    <row r="102" spans="1:2" x14ac:dyDescent="0.25">
      <c r="A102" s="43" t="s">
        <v>2438</v>
      </c>
      <c r="B102" s="45" t="s">
        <v>2439</v>
      </c>
    </row>
    <row r="103" spans="1:2" x14ac:dyDescent="0.25">
      <c r="A103" s="43" t="s">
        <v>2440</v>
      </c>
      <c r="B103" s="45" t="s">
        <v>2441</v>
      </c>
    </row>
    <row r="104" spans="1:2" x14ac:dyDescent="0.25">
      <c r="A104" s="43" t="s">
        <v>2442</v>
      </c>
      <c r="B104" s="45" t="s">
        <v>2443</v>
      </c>
    </row>
    <row r="105" spans="1:2" x14ac:dyDescent="0.25">
      <c r="A105" s="43" t="s">
        <v>2444</v>
      </c>
      <c r="B105" s="45" t="s">
        <v>2445</v>
      </c>
    </row>
    <row r="106" spans="1:2" x14ac:dyDescent="0.25">
      <c r="A106" s="43" t="s">
        <v>2446</v>
      </c>
      <c r="B106" s="45" t="s">
        <v>2447</v>
      </c>
    </row>
    <row r="107" spans="1:2" x14ac:dyDescent="0.25">
      <c r="A107" s="43" t="s">
        <v>2448</v>
      </c>
      <c r="B107" s="45" t="s">
        <v>2449</v>
      </c>
    </row>
    <row r="108" spans="1:2" x14ac:dyDescent="0.25">
      <c r="A108" s="43" t="s">
        <v>2450</v>
      </c>
      <c r="B108" s="45" t="s">
        <v>2451</v>
      </c>
    </row>
    <row r="109" spans="1:2" x14ac:dyDescent="0.25">
      <c r="A109" s="43" t="s">
        <v>2452</v>
      </c>
      <c r="B109" s="45" t="s">
        <v>2453</v>
      </c>
    </row>
    <row r="110" spans="1:2" x14ac:dyDescent="0.25">
      <c r="A110" s="43" t="s">
        <v>2454</v>
      </c>
      <c r="B110" s="45" t="s">
        <v>2455</v>
      </c>
    </row>
    <row r="111" spans="1:2" x14ac:dyDescent="0.25">
      <c r="A111" s="43" t="s">
        <v>2456</v>
      </c>
      <c r="B111" s="45" t="s">
        <v>2457</v>
      </c>
    </row>
    <row r="112" spans="1:2" x14ac:dyDescent="0.25">
      <c r="A112" s="43" t="s">
        <v>2458</v>
      </c>
      <c r="B112" s="45" t="s">
        <v>2459</v>
      </c>
    </row>
    <row r="113" spans="1:2" x14ac:dyDescent="0.25">
      <c r="A113" s="43" t="s">
        <v>2460</v>
      </c>
      <c r="B113" s="45" t="s">
        <v>2461</v>
      </c>
    </row>
    <row r="114" spans="1:2" ht="30" x14ac:dyDescent="0.25">
      <c r="A114" s="43" t="s">
        <v>2462</v>
      </c>
      <c r="B114" s="45" t="s">
        <v>2463</v>
      </c>
    </row>
    <row r="115" spans="1:2" x14ac:dyDescent="0.25">
      <c r="A115" s="43" t="s">
        <v>2464</v>
      </c>
      <c r="B115" s="45" t="s">
        <v>2465</v>
      </c>
    </row>
    <row r="116" spans="1:2" x14ac:dyDescent="0.25">
      <c r="A116" s="43" t="s">
        <v>2466</v>
      </c>
      <c r="B116" s="45" t="s">
        <v>2467</v>
      </c>
    </row>
    <row r="117" spans="1:2" x14ac:dyDescent="0.25">
      <c r="A117" s="43" t="s">
        <v>2468</v>
      </c>
      <c r="B117" s="45" t="s">
        <v>2469</v>
      </c>
    </row>
    <row r="118" spans="1:2" x14ac:dyDescent="0.25">
      <c r="A118" s="43" t="s">
        <v>2470</v>
      </c>
      <c r="B118" s="45" t="s">
        <v>2471</v>
      </c>
    </row>
    <row r="119" spans="1:2" x14ac:dyDescent="0.25">
      <c r="A119" s="43" t="s">
        <v>2472</v>
      </c>
      <c r="B119" s="45" t="s">
        <v>2473</v>
      </c>
    </row>
    <row r="120" spans="1:2" x14ac:dyDescent="0.25">
      <c r="A120" s="43" t="s">
        <v>2474</v>
      </c>
      <c r="B120" s="45" t="s">
        <v>2475</v>
      </c>
    </row>
    <row r="121" spans="1:2" x14ac:dyDescent="0.25">
      <c r="A121" s="43" t="s">
        <v>2476</v>
      </c>
      <c r="B121" s="45" t="s">
        <v>2477</v>
      </c>
    </row>
    <row r="122" spans="1:2" x14ac:dyDescent="0.25">
      <c r="A122" s="43" t="s">
        <v>2478</v>
      </c>
      <c r="B122" s="45" t="s">
        <v>2477</v>
      </c>
    </row>
    <row r="123" spans="1:2" x14ac:dyDescent="0.25">
      <c r="A123" s="43" t="s">
        <v>2479</v>
      </c>
      <c r="B123" s="45" t="s">
        <v>2480</v>
      </c>
    </row>
    <row r="124" spans="1:2" x14ac:dyDescent="0.25">
      <c r="A124" s="43" t="s">
        <v>2481</v>
      </c>
      <c r="B124" s="45" t="s">
        <v>2482</v>
      </c>
    </row>
    <row r="125" spans="1:2" x14ac:dyDescent="0.25">
      <c r="A125" s="43" t="s">
        <v>2483</v>
      </c>
      <c r="B125" s="45" t="s">
        <v>2482</v>
      </c>
    </row>
    <row r="126" spans="1:2" x14ac:dyDescent="0.25">
      <c r="A126" s="43" t="s">
        <v>2484</v>
      </c>
      <c r="B126" s="45" t="s">
        <v>2485</v>
      </c>
    </row>
    <row r="127" spans="1:2" x14ac:dyDescent="0.25">
      <c r="A127" s="43" t="s">
        <v>2486</v>
      </c>
      <c r="B127" s="45" t="s">
        <v>2487</v>
      </c>
    </row>
    <row r="128" spans="1:2" x14ac:dyDescent="0.25">
      <c r="A128" s="43" t="s">
        <v>2488</v>
      </c>
      <c r="B128" s="45" t="s">
        <v>2487</v>
      </c>
    </row>
    <row r="129" spans="1:2" x14ac:dyDescent="0.25">
      <c r="A129" s="43" t="s">
        <v>2489</v>
      </c>
      <c r="B129" s="45" t="s">
        <v>2490</v>
      </c>
    </row>
    <row r="130" spans="1:2" ht="30" x14ac:dyDescent="0.25">
      <c r="A130" s="43" t="s">
        <v>2491</v>
      </c>
      <c r="B130" s="45" t="s">
        <v>2492</v>
      </c>
    </row>
    <row r="131" spans="1:2" x14ac:dyDescent="0.25">
      <c r="A131" s="43" t="s">
        <v>2493</v>
      </c>
      <c r="B131" s="45" t="s">
        <v>2494</v>
      </c>
    </row>
    <row r="132" spans="1:2" x14ac:dyDescent="0.25">
      <c r="A132" s="43" t="s">
        <v>2495</v>
      </c>
      <c r="B132" s="45" t="s">
        <v>2496</v>
      </c>
    </row>
    <row r="133" spans="1:2" x14ac:dyDescent="0.25">
      <c r="A133" s="43" t="s">
        <v>2497</v>
      </c>
      <c r="B133" s="45" t="s">
        <v>2498</v>
      </c>
    </row>
    <row r="134" spans="1:2" x14ac:dyDescent="0.25">
      <c r="A134" s="43" t="s">
        <v>2499</v>
      </c>
      <c r="B134" s="45" t="s">
        <v>2500</v>
      </c>
    </row>
    <row r="135" spans="1:2" x14ac:dyDescent="0.25">
      <c r="A135" s="43" t="s">
        <v>2501</v>
      </c>
      <c r="B135" s="45" t="s">
        <v>2502</v>
      </c>
    </row>
    <row r="136" spans="1:2" x14ac:dyDescent="0.25">
      <c r="A136" s="43" t="s">
        <v>2503</v>
      </c>
      <c r="B136" s="45" t="s">
        <v>2504</v>
      </c>
    </row>
    <row r="137" spans="1:2" x14ac:dyDescent="0.25">
      <c r="A137" s="43" t="s">
        <v>2505</v>
      </c>
      <c r="B137" s="45" t="s">
        <v>2506</v>
      </c>
    </row>
    <row r="138" spans="1:2" x14ac:dyDescent="0.25">
      <c r="A138" s="43" t="s">
        <v>2507</v>
      </c>
      <c r="B138" s="45" t="s">
        <v>2508</v>
      </c>
    </row>
    <row r="139" spans="1:2" x14ac:dyDescent="0.25">
      <c r="A139" s="43" t="s">
        <v>2509</v>
      </c>
      <c r="B139" s="45" t="s">
        <v>2510</v>
      </c>
    </row>
    <row r="140" spans="1:2" x14ac:dyDescent="0.25">
      <c r="A140" s="43" t="s">
        <v>2511</v>
      </c>
      <c r="B140" s="45" t="s">
        <v>2512</v>
      </c>
    </row>
    <row r="141" spans="1:2" x14ac:dyDescent="0.25">
      <c r="A141" s="43" t="s">
        <v>2513</v>
      </c>
      <c r="B141" s="45" t="s">
        <v>2514</v>
      </c>
    </row>
    <row r="142" spans="1:2" x14ac:dyDescent="0.25">
      <c r="A142" s="43" t="s">
        <v>2515</v>
      </c>
      <c r="B142" s="45" t="s">
        <v>2516</v>
      </c>
    </row>
    <row r="143" spans="1:2" x14ac:dyDescent="0.25">
      <c r="A143" s="43" t="s">
        <v>2517</v>
      </c>
      <c r="B143" s="45" t="s">
        <v>2518</v>
      </c>
    </row>
    <row r="144" spans="1:2" x14ac:dyDescent="0.25">
      <c r="A144" s="43" t="s">
        <v>2519</v>
      </c>
      <c r="B144" s="45" t="s">
        <v>2520</v>
      </c>
    </row>
    <row r="145" spans="1:2" x14ac:dyDescent="0.25">
      <c r="A145" s="43" t="s">
        <v>2521</v>
      </c>
      <c r="B145" s="45" t="s">
        <v>2522</v>
      </c>
    </row>
    <row r="146" spans="1:2" x14ac:dyDescent="0.25">
      <c r="A146" s="43" t="s">
        <v>2523</v>
      </c>
      <c r="B146" s="45" t="s">
        <v>2524</v>
      </c>
    </row>
    <row r="147" spans="1:2" x14ac:dyDescent="0.25">
      <c r="A147" s="43" t="s">
        <v>2525</v>
      </c>
      <c r="B147" s="45" t="s">
        <v>2526</v>
      </c>
    </row>
    <row r="148" spans="1:2" x14ac:dyDescent="0.25">
      <c r="A148" s="43" t="s">
        <v>2527</v>
      </c>
      <c r="B148" s="45" t="s">
        <v>2528</v>
      </c>
    </row>
    <row r="149" spans="1:2" x14ac:dyDescent="0.25">
      <c r="A149" s="43" t="s">
        <v>2529</v>
      </c>
      <c r="B149" s="45" t="s">
        <v>2530</v>
      </c>
    </row>
    <row r="150" spans="1:2" x14ac:dyDescent="0.25">
      <c r="A150" s="43" t="s">
        <v>2531</v>
      </c>
      <c r="B150" s="45" t="s">
        <v>2532</v>
      </c>
    </row>
    <row r="151" spans="1:2" x14ac:dyDescent="0.25">
      <c r="A151" s="43" t="s">
        <v>2533</v>
      </c>
      <c r="B151" s="45" t="s">
        <v>2534</v>
      </c>
    </row>
    <row r="152" spans="1:2" x14ac:dyDescent="0.25">
      <c r="A152" s="43" t="s">
        <v>2535</v>
      </c>
      <c r="B152" s="45" t="s">
        <v>2536</v>
      </c>
    </row>
    <row r="153" spans="1:2" x14ac:dyDescent="0.25">
      <c r="A153" s="43" t="s">
        <v>2537</v>
      </c>
      <c r="B153" s="45" t="s">
        <v>2538</v>
      </c>
    </row>
    <row r="154" spans="1:2" x14ac:dyDescent="0.25">
      <c r="A154" s="43" t="s">
        <v>2539</v>
      </c>
      <c r="B154" s="45" t="s">
        <v>2540</v>
      </c>
    </row>
    <row r="155" spans="1:2" x14ac:dyDescent="0.25">
      <c r="A155" s="43" t="s">
        <v>2541</v>
      </c>
      <c r="B155" s="45" t="s">
        <v>2542</v>
      </c>
    </row>
    <row r="156" spans="1:2" x14ac:dyDescent="0.25">
      <c r="A156" s="43" t="s">
        <v>2543</v>
      </c>
      <c r="B156" s="45" t="s">
        <v>2544</v>
      </c>
    </row>
    <row r="157" spans="1:2" x14ac:dyDescent="0.25">
      <c r="A157" s="43" t="s">
        <v>2545</v>
      </c>
      <c r="B157" s="45" t="s">
        <v>2546</v>
      </c>
    </row>
    <row r="158" spans="1:2" x14ac:dyDescent="0.25">
      <c r="A158" s="43" t="s">
        <v>2547</v>
      </c>
      <c r="B158" s="45" t="s">
        <v>2548</v>
      </c>
    </row>
    <row r="159" spans="1:2" x14ac:dyDescent="0.25">
      <c r="A159" s="43" t="s">
        <v>2549</v>
      </c>
      <c r="B159" s="45" t="s">
        <v>2550</v>
      </c>
    </row>
    <row r="160" spans="1:2" x14ac:dyDescent="0.25">
      <c r="A160" s="43" t="s">
        <v>2551</v>
      </c>
      <c r="B160" s="45" t="s">
        <v>2552</v>
      </c>
    </row>
    <row r="161" spans="1:2" x14ac:dyDescent="0.25">
      <c r="A161" s="43" t="s">
        <v>2553</v>
      </c>
      <c r="B161" s="45" t="s">
        <v>2554</v>
      </c>
    </row>
    <row r="162" spans="1:2" x14ac:dyDescent="0.25">
      <c r="A162" s="43" t="s">
        <v>2555</v>
      </c>
      <c r="B162" s="45" t="s">
        <v>2556</v>
      </c>
    </row>
    <row r="163" spans="1:2" x14ac:dyDescent="0.25">
      <c r="A163" s="43" t="s">
        <v>2557</v>
      </c>
      <c r="B163" s="45" t="s">
        <v>2558</v>
      </c>
    </row>
    <row r="164" spans="1:2" x14ac:dyDescent="0.25">
      <c r="A164" s="43" t="s">
        <v>2559</v>
      </c>
      <c r="B164" s="45" t="s">
        <v>2560</v>
      </c>
    </row>
    <row r="165" spans="1:2" x14ac:dyDescent="0.25">
      <c r="A165" s="43" t="s">
        <v>2561</v>
      </c>
      <c r="B165" s="45" t="s">
        <v>2562</v>
      </c>
    </row>
    <row r="166" spans="1:2" x14ac:dyDescent="0.25">
      <c r="A166" s="43" t="s">
        <v>2563</v>
      </c>
      <c r="B166" s="45" t="s">
        <v>2564</v>
      </c>
    </row>
    <row r="167" spans="1:2" x14ac:dyDescent="0.25">
      <c r="A167" s="43" t="s">
        <v>2565</v>
      </c>
      <c r="B167" s="45" t="s">
        <v>2566</v>
      </c>
    </row>
    <row r="168" spans="1:2" x14ac:dyDescent="0.25">
      <c r="A168" s="43" t="s">
        <v>2567</v>
      </c>
      <c r="B168" s="45" t="s">
        <v>2568</v>
      </c>
    </row>
    <row r="169" spans="1:2" x14ac:dyDescent="0.25">
      <c r="A169" s="43" t="s">
        <v>2569</v>
      </c>
      <c r="B169" s="45" t="s">
        <v>2568</v>
      </c>
    </row>
    <row r="170" spans="1:2" x14ac:dyDescent="0.25">
      <c r="A170" s="43" t="s">
        <v>2570</v>
      </c>
      <c r="B170" s="45" t="s">
        <v>2571</v>
      </c>
    </row>
    <row r="171" spans="1:2" x14ac:dyDescent="0.25">
      <c r="A171" s="43" t="s">
        <v>2572</v>
      </c>
      <c r="B171" s="45" t="s">
        <v>2573</v>
      </c>
    </row>
  </sheetData>
  <autoFilter ref="A1:B171"/>
  <customSheetViews>
    <customSheetView guid="{0510C839-4320-4222-83CF-237208C06729}" showAutoFilter="1">
      <pane ySplit="1" topLeftCell="A2" activePane="bottomLeft" state="frozen"/>
      <selection pane="bottomLeft" activeCell="F10" sqref="F10"/>
      <pageMargins left="0.7" right="0.7" top="0.75" bottom="0.75" header="0.3" footer="0.3"/>
      <autoFilter ref="A1:B171"/>
    </customSheetView>
    <customSheetView guid="{5DC95D46-1CBA-4E54-9BAA-6983432F56BD}"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B28" sqref="B28"/>
      <pageMargins left="0.7" right="0.7" top="0.75" bottom="0.75" header="0.3" footer="0.3"/>
      <autoFilter ref="A1:B171"/>
    </customSheetView>
    <customSheetView guid="{6C7F880C-5329-4384-A096-6803C702E802}" showAutoFilter="1">
      <pane ySplit="1" topLeftCell="A2" activePane="bottomLeft" state="frozen"/>
      <selection pane="bottomLeft" activeCell="G4" sqref="G4"/>
      <pageMargins left="0.7" right="0.7" top="0.75" bottom="0.75" header="0.3" footer="0.3"/>
      <autoFilter ref="A1:B171"/>
    </customSheetView>
  </customSheetViews>
  <pageMargins left="0.7" right="0.7" top="0.75" bottom="0.75" header="0.3" footer="0.3"/>
  <drawing r:id="rId1"/>
  <legacyDrawing r:id="rId2"/>
  <oleObjects>
    <mc:AlternateContent xmlns:mc="http://schemas.openxmlformats.org/markup-compatibility/2006">
      <mc:Choice Requires="x14">
        <oleObject progId="Document" dvAspect="DVASPECT_ICON" shapeId="8193" r:id="rId3">
          <objectPr defaultSize="0" r:id="rId4">
            <anchor moveWithCells="1">
              <from>
                <xdr:col>5</xdr:col>
                <xdr:colOff>600075</xdr:colOff>
                <xdr:row>3</xdr:row>
                <xdr:rowOff>38100</xdr:rowOff>
              </from>
              <to>
                <xdr:col>7</xdr:col>
                <xdr:colOff>295275</xdr:colOff>
                <xdr:row>6</xdr:row>
                <xdr:rowOff>152400</xdr:rowOff>
              </to>
            </anchor>
          </objectPr>
        </oleObject>
      </mc:Choice>
      <mc:Fallback>
        <oleObject progId="Document" dvAspect="DVASPECT_ICON" shapeId="8193" r:id="rId3"/>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6"/>
  <sheetViews>
    <sheetView workbookViewId="0">
      <selection activeCell="B29" sqref="B29"/>
    </sheetView>
  </sheetViews>
  <sheetFormatPr defaultRowHeight="15" x14ac:dyDescent="0.25"/>
  <cols>
    <col min="1" max="1" width="13.7109375" style="42" customWidth="1"/>
    <col min="2" max="2" width="91.28515625" style="42" customWidth="1"/>
    <col min="3" max="16384" width="9.140625" style="42"/>
  </cols>
  <sheetData>
    <row r="1" spans="1:2" ht="18.75" x14ac:dyDescent="0.25">
      <c r="A1" s="40" t="s">
        <v>2237</v>
      </c>
      <c r="B1" s="41" t="s">
        <v>708</v>
      </c>
    </row>
    <row r="2" spans="1:2" x14ac:dyDescent="0.25">
      <c r="A2" s="47" t="s">
        <v>2575</v>
      </c>
      <c r="B2" s="44" t="s">
        <v>2581</v>
      </c>
    </row>
    <row r="3" spans="1:2" x14ac:dyDescent="0.25">
      <c r="A3" s="47" t="s">
        <v>2576</v>
      </c>
      <c r="B3" s="44" t="s">
        <v>2582</v>
      </c>
    </row>
    <row r="4" spans="1:2" x14ac:dyDescent="0.25">
      <c r="A4" s="47" t="s">
        <v>2577</v>
      </c>
      <c r="B4" s="44" t="s">
        <v>2583</v>
      </c>
    </row>
    <row r="5" spans="1:2" x14ac:dyDescent="0.25">
      <c r="A5" s="47" t="s">
        <v>2578</v>
      </c>
      <c r="B5" s="44" t="s">
        <v>2584</v>
      </c>
    </row>
    <row r="6" spans="1:2" x14ac:dyDescent="0.25">
      <c r="A6" s="47" t="s">
        <v>2579</v>
      </c>
      <c r="B6" s="44" t="s">
        <v>2580</v>
      </c>
    </row>
  </sheetData>
  <autoFilter ref="A1:B6"/>
  <customSheetViews>
    <customSheetView guid="{0510C839-4320-4222-83CF-237208C06729}" showAutoFilter="1">
      <selection activeCell="B6" sqref="B6"/>
      <pageMargins left="0.7" right="0.7" top="0.75" bottom="0.75" header="0.3" footer="0.3"/>
      <autoFilter ref="A1:B6"/>
    </customSheetView>
    <customSheetView guid="{5DC95D46-1CBA-4E54-9BAA-6983432F56BD}"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59E9211-36A6-41A2-B024-74B2ED4E7A4E}"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184"/>
  <sheetViews>
    <sheetView workbookViewId="0">
      <pane ySplit="1" topLeftCell="A2" activePane="bottomLeft" state="frozen"/>
      <selection pane="bottomLeft" activeCell="B38" sqref="B38"/>
    </sheetView>
  </sheetViews>
  <sheetFormatPr defaultRowHeight="15" x14ac:dyDescent="0.25"/>
  <cols>
    <col min="1" max="1" width="31.5703125" style="42" customWidth="1"/>
    <col min="2" max="2" width="70.85546875" style="42" customWidth="1"/>
    <col min="3" max="16384" width="9.140625" style="42"/>
  </cols>
  <sheetData>
    <row r="1" spans="1:2" ht="18.75" x14ac:dyDescent="0.25">
      <c r="A1" s="40" t="s">
        <v>2237</v>
      </c>
      <c r="B1" s="41" t="s">
        <v>708</v>
      </c>
    </row>
    <row r="2" spans="1:2" x14ac:dyDescent="0.25">
      <c r="A2" s="47" t="s">
        <v>214</v>
      </c>
      <c r="B2" s="44" t="s">
        <v>778</v>
      </c>
    </row>
    <row r="3" spans="1:2" x14ac:dyDescent="0.25">
      <c r="A3" s="47" t="s">
        <v>709</v>
      </c>
      <c r="B3" s="44" t="s">
        <v>779</v>
      </c>
    </row>
    <row r="4" spans="1:2" x14ac:dyDescent="0.25">
      <c r="A4" s="47" t="s">
        <v>710</v>
      </c>
      <c r="B4" s="44" t="s">
        <v>780</v>
      </c>
    </row>
    <row r="5" spans="1:2" x14ac:dyDescent="0.25">
      <c r="A5" s="47" t="s">
        <v>220</v>
      </c>
      <c r="B5" s="44" t="s">
        <v>781</v>
      </c>
    </row>
    <row r="6" spans="1:2" x14ac:dyDescent="0.25">
      <c r="A6" s="47" t="s">
        <v>232</v>
      </c>
      <c r="B6" s="44" t="s">
        <v>782</v>
      </c>
    </row>
    <row r="7" spans="1:2" x14ac:dyDescent="0.25">
      <c r="A7" s="47" t="s">
        <v>711</v>
      </c>
      <c r="B7" s="44" t="s">
        <v>783</v>
      </c>
    </row>
    <row r="8" spans="1:2" x14ac:dyDescent="0.25">
      <c r="A8" s="47" t="s">
        <v>226</v>
      </c>
      <c r="B8" s="44" t="s">
        <v>784</v>
      </c>
    </row>
    <row r="9" spans="1:2" x14ac:dyDescent="0.25">
      <c r="A9" s="47" t="s">
        <v>390</v>
      </c>
      <c r="B9" s="44" t="s">
        <v>785</v>
      </c>
    </row>
    <row r="10" spans="1:2" x14ac:dyDescent="0.25">
      <c r="A10" s="47" t="s">
        <v>228</v>
      </c>
      <c r="B10" s="44" t="s">
        <v>786</v>
      </c>
    </row>
    <row r="11" spans="1:2" x14ac:dyDescent="0.25">
      <c r="A11" s="47" t="s">
        <v>230</v>
      </c>
      <c r="B11" s="44" t="s">
        <v>787</v>
      </c>
    </row>
    <row r="12" spans="1:2" x14ac:dyDescent="0.25">
      <c r="A12" s="47" t="s">
        <v>394</v>
      </c>
      <c r="B12" s="44" t="s">
        <v>788</v>
      </c>
    </row>
    <row r="13" spans="1:2" x14ac:dyDescent="0.25">
      <c r="A13" s="47" t="s">
        <v>236</v>
      </c>
      <c r="B13" s="44" t="s">
        <v>789</v>
      </c>
    </row>
    <row r="14" spans="1:2" x14ac:dyDescent="0.25">
      <c r="A14" s="47" t="s">
        <v>240</v>
      </c>
      <c r="B14" s="44" t="s">
        <v>790</v>
      </c>
    </row>
    <row r="15" spans="1:2" x14ac:dyDescent="0.25">
      <c r="A15" s="47" t="s">
        <v>242</v>
      </c>
      <c r="B15" s="44" t="s">
        <v>791</v>
      </c>
    </row>
    <row r="16" spans="1:2" x14ac:dyDescent="0.25">
      <c r="A16" s="47" t="s">
        <v>246</v>
      </c>
      <c r="B16" s="44" t="s">
        <v>792</v>
      </c>
    </row>
    <row r="17" spans="1:2" x14ac:dyDescent="0.25">
      <c r="A17" s="47" t="s">
        <v>248</v>
      </c>
      <c r="B17" s="44" t="s">
        <v>793</v>
      </c>
    </row>
    <row r="18" spans="1:2" x14ac:dyDescent="0.25">
      <c r="A18" s="47" t="s">
        <v>250</v>
      </c>
      <c r="B18" s="44" t="s">
        <v>794</v>
      </c>
    </row>
    <row r="19" spans="1:2" x14ac:dyDescent="0.25">
      <c r="A19" s="47" t="s">
        <v>252</v>
      </c>
      <c r="B19" s="44" t="s">
        <v>795</v>
      </c>
    </row>
    <row r="20" spans="1:2" x14ac:dyDescent="0.25">
      <c r="A20" s="47" t="s">
        <v>254</v>
      </c>
      <c r="B20" s="44" t="s">
        <v>796</v>
      </c>
    </row>
    <row r="21" spans="1:2" x14ac:dyDescent="0.25">
      <c r="A21" s="47" t="s">
        <v>256</v>
      </c>
      <c r="B21" s="44" t="s">
        <v>797</v>
      </c>
    </row>
    <row r="22" spans="1:2" x14ac:dyDescent="0.25">
      <c r="A22" s="47" t="s">
        <v>262</v>
      </c>
      <c r="B22" s="44" t="s">
        <v>798</v>
      </c>
    </row>
    <row r="23" spans="1:2" x14ac:dyDescent="0.25">
      <c r="A23" s="47" t="s">
        <v>466</v>
      </c>
      <c r="B23" s="44" t="s">
        <v>799</v>
      </c>
    </row>
    <row r="24" spans="1:2" x14ac:dyDescent="0.25">
      <c r="A24" s="47" t="s">
        <v>606</v>
      </c>
      <c r="B24" s="44" t="s">
        <v>800</v>
      </c>
    </row>
    <row r="25" spans="1:2" x14ac:dyDescent="0.25">
      <c r="A25" s="50" t="s">
        <v>712</v>
      </c>
      <c r="B25" s="51" t="s">
        <v>801</v>
      </c>
    </row>
    <row r="26" spans="1:2" x14ac:dyDescent="0.25">
      <c r="A26" s="47" t="s">
        <v>528</v>
      </c>
      <c r="B26" s="44" t="s">
        <v>802</v>
      </c>
    </row>
    <row r="27" spans="1:2" x14ac:dyDescent="0.25">
      <c r="A27" s="47" t="s">
        <v>346</v>
      </c>
      <c r="B27" s="44" t="s">
        <v>803</v>
      </c>
    </row>
    <row r="28" spans="1:2" x14ac:dyDescent="0.25">
      <c r="A28" s="47" t="s">
        <v>324</v>
      </c>
      <c r="B28" s="44" t="s">
        <v>804</v>
      </c>
    </row>
    <row r="29" spans="1:2" x14ac:dyDescent="0.25">
      <c r="A29" s="47" t="s">
        <v>532</v>
      </c>
      <c r="B29" s="44" t="s">
        <v>805</v>
      </c>
    </row>
    <row r="30" spans="1:2" x14ac:dyDescent="0.25">
      <c r="A30" s="47" t="s">
        <v>216</v>
      </c>
      <c r="B30" s="44" t="s">
        <v>806</v>
      </c>
    </row>
    <row r="31" spans="1:2" x14ac:dyDescent="0.25">
      <c r="A31" s="47" t="s">
        <v>713</v>
      </c>
      <c r="B31" s="44" t="s">
        <v>807</v>
      </c>
    </row>
    <row r="32" spans="1:2" x14ac:dyDescent="0.25">
      <c r="A32" s="47" t="s">
        <v>608</v>
      </c>
      <c r="B32" s="44" t="s">
        <v>808</v>
      </c>
    </row>
    <row r="33" spans="1:2" x14ac:dyDescent="0.25">
      <c r="A33" s="47" t="s">
        <v>400</v>
      </c>
      <c r="B33" s="44" t="s">
        <v>809</v>
      </c>
    </row>
    <row r="34" spans="1:2" x14ac:dyDescent="0.25">
      <c r="A34" s="47" t="s">
        <v>286</v>
      </c>
      <c r="B34" s="44" t="s">
        <v>810</v>
      </c>
    </row>
    <row r="35" spans="1:2" x14ac:dyDescent="0.25">
      <c r="A35" s="47" t="s">
        <v>318</v>
      </c>
      <c r="B35" s="44" t="s">
        <v>811</v>
      </c>
    </row>
    <row r="36" spans="1:2" x14ac:dyDescent="0.25">
      <c r="A36" s="47" t="s">
        <v>714</v>
      </c>
      <c r="B36" s="44" t="s">
        <v>812</v>
      </c>
    </row>
    <row r="37" spans="1:2" x14ac:dyDescent="0.25">
      <c r="A37" s="47" t="s">
        <v>715</v>
      </c>
      <c r="B37" s="44" t="s">
        <v>813</v>
      </c>
    </row>
    <row r="38" spans="1:2" x14ac:dyDescent="0.25">
      <c r="A38" s="47" t="s">
        <v>464</v>
      </c>
      <c r="B38" s="44" t="s">
        <v>814</v>
      </c>
    </row>
    <row r="39" spans="1:2" x14ac:dyDescent="0.25">
      <c r="A39" s="47" t="s">
        <v>716</v>
      </c>
      <c r="B39" s="44" t="s">
        <v>815</v>
      </c>
    </row>
    <row r="40" spans="1:2" x14ac:dyDescent="0.25">
      <c r="A40" s="47" t="s">
        <v>378</v>
      </c>
      <c r="B40" s="44" t="s">
        <v>816</v>
      </c>
    </row>
    <row r="41" spans="1:2" x14ac:dyDescent="0.25">
      <c r="A41" s="47" t="s">
        <v>717</v>
      </c>
      <c r="B41" s="44" t="s">
        <v>817</v>
      </c>
    </row>
    <row r="42" spans="1:2" x14ac:dyDescent="0.25">
      <c r="A42" s="47" t="s">
        <v>718</v>
      </c>
      <c r="B42" s="44" t="s">
        <v>818</v>
      </c>
    </row>
    <row r="43" spans="1:2" x14ac:dyDescent="0.25">
      <c r="A43" s="47" t="s">
        <v>640</v>
      </c>
      <c r="B43" s="44" t="s">
        <v>819</v>
      </c>
    </row>
    <row r="44" spans="1:2" x14ac:dyDescent="0.25">
      <c r="A44" s="47" t="s">
        <v>234</v>
      </c>
      <c r="B44" s="44" t="s">
        <v>820</v>
      </c>
    </row>
    <row r="45" spans="1:2" x14ac:dyDescent="0.25">
      <c r="A45" s="47" t="s">
        <v>316</v>
      </c>
      <c r="B45" s="44" t="s">
        <v>821</v>
      </c>
    </row>
    <row r="46" spans="1:2" x14ac:dyDescent="0.25">
      <c r="A46" s="47" t="s">
        <v>556</v>
      </c>
      <c r="B46" s="44" t="s">
        <v>822</v>
      </c>
    </row>
    <row r="47" spans="1:2" x14ac:dyDescent="0.25">
      <c r="A47" s="47" t="s">
        <v>310</v>
      </c>
      <c r="B47" s="44" t="s">
        <v>823</v>
      </c>
    </row>
    <row r="48" spans="1:2" x14ac:dyDescent="0.25">
      <c r="A48" s="47" t="s">
        <v>644</v>
      </c>
      <c r="B48" s="44" t="s">
        <v>824</v>
      </c>
    </row>
    <row r="49" spans="1:2" x14ac:dyDescent="0.25">
      <c r="A49" s="47" t="s">
        <v>334</v>
      </c>
      <c r="B49" s="44" t="s">
        <v>825</v>
      </c>
    </row>
    <row r="50" spans="1:2" x14ac:dyDescent="0.25">
      <c r="A50" s="47" t="s">
        <v>320</v>
      </c>
      <c r="B50" s="44" t="s">
        <v>826</v>
      </c>
    </row>
    <row r="51" spans="1:2" x14ac:dyDescent="0.25">
      <c r="A51" s="47" t="s">
        <v>574</v>
      </c>
      <c r="B51" s="44" t="s">
        <v>827</v>
      </c>
    </row>
    <row r="52" spans="1:2" x14ac:dyDescent="0.25">
      <c r="A52" s="47" t="s">
        <v>296</v>
      </c>
      <c r="B52" s="44" t="s">
        <v>828</v>
      </c>
    </row>
    <row r="53" spans="1:2" x14ac:dyDescent="0.25">
      <c r="A53" s="47" t="s">
        <v>719</v>
      </c>
      <c r="B53" s="44" t="s">
        <v>829</v>
      </c>
    </row>
    <row r="54" spans="1:2" x14ac:dyDescent="0.25">
      <c r="A54" s="47" t="s">
        <v>476</v>
      </c>
      <c r="B54" s="44" t="s">
        <v>830</v>
      </c>
    </row>
    <row r="55" spans="1:2" x14ac:dyDescent="0.25">
      <c r="A55" s="47" t="s">
        <v>312</v>
      </c>
      <c r="B55" s="44" t="s">
        <v>831</v>
      </c>
    </row>
    <row r="56" spans="1:2" x14ac:dyDescent="0.25">
      <c r="A56" s="47" t="s">
        <v>264</v>
      </c>
      <c r="B56" s="44" t="s">
        <v>832</v>
      </c>
    </row>
    <row r="57" spans="1:2" x14ac:dyDescent="0.25">
      <c r="A57" s="50" t="s">
        <v>720</v>
      </c>
      <c r="B57" s="51" t="s">
        <v>833</v>
      </c>
    </row>
    <row r="58" spans="1:2" x14ac:dyDescent="0.25">
      <c r="A58" s="50" t="s">
        <v>721</v>
      </c>
      <c r="B58" s="51" t="s">
        <v>834</v>
      </c>
    </row>
    <row r="59" spans="1:2" x14ac:dyDescent="0.25">
      <c r="A59" s="50" t="s">
        <v>520</v>
      </c>
      <c r="B59" s="51" t="s">
        <v>835</v>
      </c>
    </row>
    <row r="60" spans="1:2" x14ac:dyDescent="0.25">
      <c r="A60" s="50" t="s">
        <v>578</v>
      </c>
      <c r="B60" s="51" t="s">
        <v>836</v>
      </c>
    </row>
    <row r="61" spans="1:2" x14ac:dyDescent="0.25">
      <c r="A61" s="50" t="s">
        <v>722</v>
      </c>
      <c r="B61" s="51" t="s">
        <v>837</v>
      </c>
    </row>
    <row r="62" spans="1:2" x14ac:dyDescent="0.25">
      <c r="A62" s="50" t="s">
        <v>564</v>
      </c>
      <c r="B62" s="51" t="s">
        <v>838</v>
      </c>
    </row>
    <row r="63" spans="1:2" x14ac:dyDescent="0.25">
      <c r="A63" s="50" t="s">
        <v>524</v>
      </c>
      <c r="B63" s="51" t="s">
        <v>839</v>
      </c>
    </row>
    <row r="64" spans="1:2" x14ac:dyDescent="0.25">
      <c r="A64" s="50" t="s">
        <v>582</v>
      </c>
      <c r="B64" s="51" t="s">
        <v>840</v>
      </c>
    </row>
    <row r="65" spans="1:2" x14ac:dyDescent="0.25">
      <c r="A65" s="47" t="s">
        <v>723</v>
      </c>
      <c r="B65" s="44" t="s">
        <v>841</v>
      </c>
    </row>
    <row r="66" spans="1:2" x14ac:dyDescent="0.25">
      <c r="A66" s="47" t="s">
        <v>724</v>
      </c>
      <c r="B66" s="44" t="s">
        <v>842</v>
      </c>
    </row>
    <row r="67" spans="1:2" x14ac:dyDescent="0.25">
      <c r="A67" s="47" t="s">
        <v>566</v>
      </c>
      <c r="B67" s="44" t="s">
        <v>843</v>
      </c>
    </row>
    <row r="68" spans="1:2" x14ac:dyDescent="0.25">
      <c r="A68" s="47" t="s">
        <v>332</v>
      </c>
      <c r="B68" s="44" t="s">
        <v>844</v>
      </c>
    </row>
    <row r="69" spans="1:2" x14ac:dyDescent="0.25">
      <c r="A69" s="47" t="s">
        <v>212</v>
      </c>
      <c r="B69" s="44" t="s">
        <v>845</v>
      </c>
    </row>
    <row r="70" spans="1:2" x14ac:dyDescent="0.25">
      <c r="A70" s="47" t="s">
        <v>586</v>
      </c>
      <c r="B70" s="44" t="s">
        <v>846</v>
      </c>
    </row>
    <row r="71" spans="1:2" x14ac:dyDescent="0.25">
      <c r="A71" s="47" t="s">
        <v>358</v>
      </c>
      <c r="B71" s="44" t="s">
        <v>847</v>
      </c>
    </row>
    <row r="72" spans="1:2" x14ac:dyDescent="0.25">
      <c r="A72" s="47" t="s">
        <v>590</v>
      </c>
      <c r="B72" s="44" t="s">
        <v>848</v>
      </c>
    </row>
    <row r="73" spans="1:2" x14ac:dyDescent="0.25">
      <c r="A73" s="47" t="s">
        <v>596</v>
      </c>
      <c r="B73" s="44" t="s">
        <v>849</v>
      </c>
    </row>
    <row r="74" spans="1:2" x14ac:dyDescent="0.25">
      <c r="A74" s="47" t="s">
        <v>526</v>
      </c>
      <c r="B74" s="44" t="s">
        <v>850</v>
      </c>
    </row>
    <row r="75" spans="1:2" x14ac:dyDescent="0.25">
      <c r="A75" s="47" t="s">
        <v>725</v>
      </c>
      <c r="B75" s="44" t="s">
        <v>851</v>
      </c>
    </row>
    <row r="76" spans="1:2" x14ac:dyDescent="0.25">
      <c r="A76" s="47" t="s">
        <v>314</v>
      </c>
      <c r="B76" s="44" t="s">
        <v>852</v>
      </c>
    </row>
    <row r="77" spans="1:2" x14ac:dyDescent="0.25">
      <c r="A77" s="47" t="s">
        <v>604</v>
      </c>
      <c r="B77" s="44" t="s">
        <v>853</v>
      </c>
    </row>
    <row r="78" spans="1:2" x14ac:dyDescent="0.25">
      <c r="A78" s="47" t="s">
        <v>362</v>
      </c>
      <c r="B78" s="44" t="s">
        <v>854</v>
      </c>
    </row>
    <row r="79" spans="1:2" x14ac:dyDescent="0.25">
      <c r="A79" s="50" t="s">
        <v>726</v>
      </c>
      <c r="B79" s="51" t="s">
        <v>855</v>
      </c>
    </row>
    <row r="80" spans="1:2" x14ac:dyDescent="0.25">
      <c r="A80" s="47" t="s">
        <v>546</v>
      </c>
      <c r="B80" s="44" t="s">
        <v>856</v>
      </c>
    </row>
    <row r="81" spans="1:2" x14ac:dyDescent="0.25">
      <c r="A81" s="47" t="s">
        <v>224</v>
      </c>
      <c r="B81" s="44" t="s">
        <v>857</v>
      </c>
    </row>
    <row r="82" spans="1:2" x14ac:dyDescent="0.25">
      <c r="A82" s="47" t="s">
        <v>727</v>
      </c>
      <c r="B82" s="44" t="s">
        <v>858</v>
      </c>
    </row>
    <row r="83" spans="1:2" x14ac:dyDescent="0.25">
      <c r="A83" s="47" t="s">
        <v>728</v>
      </c>
      <c r="B83" s="44" t="s">
        <v>859</v>
      </c>
    </row>
    <row r="84" spans="1:2" x14ac:dyDescent="0.25">
      <c r="A84" s="47" t="s">
        <v>392</v>
      </c>
      <c r="B84" s="44" t="s">
        <v>860</v>
      </c>
    </row>
    <row r="85" spans="1:2" x14ac:dyDescent="0.25">
      <c r="A85" s="47" t="s">
        <v>729</v>
      </c>
      <c r="B85" s="44" t="s">
        <v>861</v>
      </c>
    </row>
    <row r="86" spans="1:2" x14ac:dyDescent="0.25">
      <c r="A86" s="47" t="s">
        <v>402</v>
      </c>
      <c r="B86" s="44" t="s">
        <v>862</v>
      </c>
    </row>
    <row r="87" spans="1:2" x14ac:dyDescent="0.25">
      <c r="A87" s="47" t="s">
        <v>614</v>
      </c>
      <c r="B87" s="44" t="s">
        <v>863</v>
      </c>
    </row>
    <row r="88" spans="1:2" x14ac:dyDescent="0.25">
      <c r="A88" s="47" t="s">
        <v>730</v>
      </c>
      <c r="B88" s="44" t="s">
        <v>864</v>
      </c>
    </row>
    <row r="89" spans="1:2" x14ac:dyDescent="0.25">
      <c r="A89" s="47" t="s">
        <v>731</v>
      </c>
      <c r="B89" s="44" t="s">
        <v>865</v>
      </c>
    </row>
    <row r="90" spans="1:2" x14ac:dyDescent="0.25">
      <c r="A90" s="47" t="s">
        <v>732</v>
      </c>
      <c r="B90" s="44" t="s">
        <v>866</v>
      </c>
    </row>
    <row r="91" spans="1:2" x14ac:dyDescent="0.25">
      <c r="A91" s="47" t="s">
        <v>733</v>
      </c>
      <c r="B91" s="44" t="s">
        <v>867</v>
      </c>
    </row>
    <row r="92" spans="1:2" x14ac:dyDescent="0.25">
      <c r="A92" s="47" t="s">
        <v>408</v>
      </c>
      <c r="B92" s="44" t="s">
        <v>868</v>
      </c>
    </row>
    <row r="93" spans="1:2" x14ac:dyDescent="0.25">
      <c r="A93" s="47" t="s">
        <v>734</v>
      </c>
      <c r="B93" s="44" t="s">
        <v>869</v>
      </c>
    </row>
    <row r="94" spans="1:2" x14ac:dyDescent="0.25">
      <c r="A94" s="47" t="s">
        <v>735</v>
      </c>
      <c r="B94" s="44" t="s">
        <v>870</v>
      </c>
    </row>
    <row r="95" spans="1:2" x14ac:dyDescent="0.25">
      <c r="A95" s="47" t="s">
        <v>504</v>
      </c>
      <c r="B95" s="44" t="s">
        <v>871</v>
      </c>
    </row>
    <row r="96" spans="1:2" x14ac:dyDescent="0.25">
      <c r="A96" s="47" t="s">
        <v>238</v>
      </c>
      <c r="B96" s="44" t="s">
        <v>872</v>
      </c>
    </row>
    <row r="97" spans="1:2" x14ac:dyDescent="0.25">
      <c r="A97" s="47" t="s">
        <v>736</v>
      </c>
      <c r="B97" s="44" t="s">
        <v>873</v>
      </c>
    </row>
    <row r="98" spans="1:2" x14ac:dyDescent="0.25">
      <c r="A98" s="47" t="s">
        <v>737</v>
      </c>
      <c r="B98" s="44" t="s">
        <v>874</v>
      </c>
    </row>
    <row r="99" spans="1:2" x14ac:dyDescent="0.25">
      <c r="A99" s="47" t="s">
        <v>738</v>
      </c>
      <c r="B99" s="44" t="s">
        <v>875</v>
      </c>
    </row>
    <row r="100" spans="1:2" x14ac:dyDescent="0.25">
      <c r="A100" s="47" t="s">
        <v>272</v>
      </c>
      <c r="B100" s="44" t="s">
        <v>876</v>
      </c>
    </row>
    <row r="101" spans="1:2" x14ac:dyDescent="0.25">
      <c r="A101" s="47" t="s">
        <v>739</v>
      </c>
      <c r="B101" s="44" t="s">
        <v>877</v>
      </c>
    </row>
    <row r="102" spans="1:2" x14ac:dyDescent="0.25">
      <c r="A102" s="47" t="s">
        <v>740</v>
      </c>
      <c r="B102" s="44" t="s">
        <v>878</v>
      </c>
    </row>
    <row r="103" spans="1:2" x14ac:dyDescent="0.25">
      <c r="A103" s="47" t="s">
        <v>741</v>
      </c>
      <c r="B103" s="44" t="s">
        <v>879</v>
      </c>
    </row>
    <row r="104" spans="1:2" x14ac:dyDescent="0.25">
      <c r="A104" s="47" t="s">
        <v>742</v>
      </c>
      <c r="B104" s="44" t="s">
        <v>880</v>
      </c>
    </row>
    <row r="105" spans="1:2" x14ac:dyDescent="0.25">
      <c r="A105" s="47" t="s">
        <v>510</v>
      </c>
      <c r="B105" s="44" t="s">
        <v>881</v>
      </c>
    </row>
    <row r="106" spans="1:2" x14ac:dyDescent="0.25">
      <c r="A106" s="47" t="s">
        <v>414</v>
      </c>
      <c r="B106" s="44" t="s">
        <v>882</v>
      </c>
    </row>
    <row r="107" spans="1:2" x14ac:dyDescent="0.25">
      <c r="A107" s="47" t="s">
        <v>743</v>
      </c>
      <c r="B107" s="44" t="s">
        <v>883</v>
      </c>
    </row>
    <row r="108" spans="1:2" x14ac:dyDescent="0.25">
      <c r="A108" s="47" t="s">
        <v>744</v>
      </c>
      <c r="B108" s="44" t="s">
        <v>884</v>
      </c>
    </row>
    <row r="109" spans="1:2" x14ac:dyDescent="0.25">
      <c r="A109" s="47" t="s">
        <v>745</v>
      </c>
      <c r="B109" s="44" t="s">
        <v>885</v>
      </c>
    </row>
    <row r="110" spans="1:2" x14ac:dyDescent="0.25">
      <c r="A110" s="47" t="s">
        <v>368</v>
      </c>
      <c r="B110" s="44" t="s">
        <v>886</v>
      </c>
    </row>
    <row r="111" spans="1:2" x14ac:dyDescent="0.25">
      <c r="A111" s="47" t="s">
        <v>452</v>
      </c>
      <c r="B111" s="44" t="s">
        <v>887</v>
      </c>
    </row>
    <row r="112" spans="1:2" x14ac:dyDescent="0.25">
      <c r="A112" s="47" t="s">
        <v>746</v>
      </c>
      <c r="B112" s="44" t="s">
        <v>888</v>
      </c>
    </row>
    <row r="113" spans="1:2" x14ac:dyDescent="0.25">
      <c r="A113" s="47" t="s">
        <v>636</v>
      </c>
      <c r="B113" s="44" t="s">
        <v>889</v>
      </c>
    </row>
    <row r="114" spans="1:2" x14ac:dyDescent="0.25">
      <c r="A114" s="47" t="s">
        <v>747</v>
      </c>
      <c r="B114" s="44" t="s">
        <v>890</v>
      </c>
    </row>
    <row r="115" spans="1:2" x14ac:dyDescent="0.25">
      <c r="A115" s="47" t="s">
        <v>748</v>
      </c>
      <c r="B115" s="44" t="s">
        <v>891</v>
      </c>
    </row>
    <row r="116" spans="1:2" x14ac:dyDescent="0.25">
      <c r="A116" s="47" t="s">
        <v>749</v>
      </c>
      <c r="B116" s="44" t="s">
        <v>892</v>
      </c>
    </row>
    <row r="117" spans="1:2" x14ac:dyDescent="0.25">
      <c r="A117" s="47" t="s">
        <v>638</v>
      </c>
      <c r="B117" s="44" t="s">
        <v>893</v>
      </c>
    </row>
    <row r="118" spans="1:2" x14ac:dyDescent="0.25">
      <c r="A118" s="47" t="s">
        <v>274</v>
      </c>
      <c r="B118" s="44" t="s">
        <v>894</v>
      </c>
    </row>
    <row r="119" spans="1:2" x14ac:dyDescent="0.25">
      <c r="A119" s="47" t="s">
        <v>750</v>
      </c>
      <c r="B119" s="44" t="s">
        <v>895</v>
      </c>
    </row>
    <row r="120" spans="1:2" x14ac:dyDescent="0.25">
      <c r="A120" s="47" t="s">
        <v>751</v>
      </c>
      <c r="B120" s="44" t="s">
        <v>896</v>
      </c>
    </row>
    <row r="121" spans="1:2" x14ac:dyDescent="0.25">
      <c r="A121" s="47" t="s">
        <v>752</v>
      </c>
      <c r="B121" s="44" t="s">
        <v>897</v>
      </c>
    </row>
    <row r="122" spans="1:2" x14ac:dyDescent="0.25">
      <c r="A122" s="47" t="s">
        <v>244</v>
      </c>
      <c r="B122" s="44" t="s">
        <v>898</v>
      </c>
    </row>
    <row r="123" spans="1:2" x14ac:dyDescent="0.25">
      <c r="A123" s="47" t="s">
        <v>420</v>
      </c>
      <c r="B123" s="44" t="s">
        <v>899</v>
      </c>
    </row>
    <row r="124" spans="1:2" x14ac:dyDescent="0.25">
      <c r="A124" s="47" t="s">
        <v>426</v>
      </c>
      <c r="B124" s="44" t="s">
        <v>900</v>
      </c>
    </row>
    <row r="125" spans="1:2" x14ac:dyDescent="0.25">
      <c r="A125" s="47" t="s">
        <v>753</v>
      </c>
      <c r="B125" s="44" t="s">
        <v>901</v>
      </c>
    </row>
    <row r="126" spans="1:2" x14ac:dyDescent="0.25">
      <c r="A126" s="47" t="s">
        <v>424</v>
      </c>
      <c r="B126" s="44" t="s">
        <v>902</v>
      </c>
    </row>
    <row r="127" spans="1:2" x14ac:dyDescent="0.25">
      <c r="A127" s="47" t="s">
        <v>652</v>
      </c>
      <c r="B127" s="44" t="s">
        <v>903</v>
      </c>
    </row>
    <row r="128" spans="1:2" x14ac:dyDescent="0.25">
      <c r="A128" s="47" t="s">
        <v>428</v>
      </c>
      <c r="B128" s="44" t="s">
        <v>904</v>
      </c>
    </row>
    <row r="129" spans="1:2" x14ac:dyDescent="0.25">
      <c r="A129" s="47" t="s">
        <v>290</v>
      </c>
      <c r="B129" s="44" t="s">
        <v>905</v>
      </c>
    </row>
    <row r="130" spans="1:2" x14ac:dyDescent="0.25">
      <c r="A130" s="47" t="s">
        <v>512</v>
      </c>
      <c r="B130" s="44" t="s">
        <v>906</v>
      </c>
    </row>
    <row r="131" spans="1:2" x14ac:dyDescent="0.25">
      <c r="A131" s="47" t="s">
        <v>436</v>
      </c>
      <c r="B131" s="44" t="s">
        <v>439</v>
      </c>
    </row>
    <row r="132" spans="1:2" x14ac:dyDescent="0.25">
      <c r="A132" s="47" t="s">
        <v>754</v>
      </c>
      <c r="B132" s="44" t="s">
        <v>907</v>
      </c>
    </row>
    <row r="133" spans="1:2" x14ac:dyDescent="0.25">
      <c r="A133" s="47" t="s">
        <v>440</v>
      </c>
      <c r="B133" s="44" t="s">
        <v>908</v>
      </c>
    </row>
    <row r="134" spans="1:2" x14ac:dyDescent="0.25">
      <c r="A134" s="47" t="s">
        <v>442</v>
      </c>
      <c r="B134" s="44" t="s">
        <v>909</v>
      </c>
    </row>
    <row r="135" spans="1:2" x14ac:dyDescent="0.25">
      <c r="A135" s="47" t="s">
        <v>438</v>
      </c>
      <c r="B135" s="44" t="s">
        <v>910</v>
      </c>
    </row>
    <row r="136" spans="1:2" x14ac:dyDescent="0.25">
      <c r="A136" s="47" t="s">
        <v>755</v>
      </c>
      <c r="B136" s="44" t="s">
        <v>911</v>
      </c>
    </row>
    <row r="137" spans="1:2" x14ac:dyDescent="0.25">
      <c r="A137" s="47" t="s">
        <v>756</v>
      </c>
      <c r="B137" s="44" t="s">
        <v>912</v>
      </c>
    </row>
    <row r="138" spans="1:2" x14ac:dyDescent="0.25">
      <c r="A138" s="47" t="s">
        <v>757</v>
      </c>
      <c r="B138" s="44" t="s">
        <v>913</v>
      </c>
    </row>
    <row r="139" spans="1:2" x14ac:dyDescent="0.25">
      <c r="A139" s="47" t="s">
        <v>664</v>
      </c>
      <c r="B139" s="44" t="s">
        <v>914</v>
      </c>
    </row>
    <row r="140" spans="1:2" x14ac:dyDescent="0.25">
      <c r="A140" s="47" t="s">
        <v>758</v>
      </c>
      <c r="B140" s="44" t="s">
        <v>915</v>
      </c>
    </row>
    <row r="141" spans="1:2" x14ac:dyDescent="0.25">
      <c r="A141" s="47" t="s">
        <v>759</v>
      </c>
      <c r="B141" s="44" t="s">
        <v>916</v>
      </c>
    </row>
    <row r="142" spans="1:2" x14ac:dyDescent="0.25">
      <c r="A142" s="47" t="s">
        <v>670</v>
      </c>
      <c r="B142" s="44" t="s">
        <v>917</v>
      </c>
    </row>
    <row r="143" spans="1:2" x14ac:dyDescent="0.25">
      <c r="A143" s="47" t="s">
        <v>760</v>
      </c>
      <c r="B143" s="44" t="s">
        <v>918</v>
      </c>
    </row>
    <row r="144" spans="1:2" x14ac:dyDescent="0.25">
      <c r="A144" s="47" t="s">
        <v>668</v>
      </c>
      <c r="B144" s="44" t="s">
        <v>919</v>
      </c>
    </row>
    <row r="145" spans="1:2" x14ac:dyDescent="0.25">
      <c r="A145" s="47" t="s">
        <v>761</v>
      </c>
      <c r="B145" s="44" t="s">
        <v>920</v>
      </c>
    </row>
    <row r="146" spans="1:2" x14ac:dyDescent="0.25">
      <c r="A146" s="47" t="s">
        <v>762</v>
      </c>
      <c r="B146" s="44" t="s">
        <v>921</v>
      </c>
    </row>
    <row r="147" spans="1:2" x14ac:dyDescent="0.25">
      <c r="A147" s="47" t="s">
        <v>450</v>
      </c>
      <c r="B147" s="44" t="s">
        <v>922</v>
      </c>
    </row>
    <row r="148" spans="1:2" x14ac:dyDescent="0.25">
      <c r="A148" s="47" t="s">
        <v>680</v>
      </c>
      <c r="B148" s="44" t="s">
        <v>923</v>
      </c>
    </row>
    <row r="149" spans="1:2" x14ac:dyDescent="0.25">
      <c r="A149" s="47" t="s">
        <v>474</v>
      </c>
      <c r="B149" s="44" t="s">
        <v>924</v>
      </c>
    </row>
    <row r="150" spans="1:2" x14ac:dyDescent="0.25">
      <c r="A150" s="47" t="s">
        <v>258</v>
      </c>
      <c r="B150" s="44" t="s">
        <v>925</v>
      </c>
    </row>
    <row r="151" spans="1:2" x14ac:dyDescent="0.25">
      <c r="A151" s="47" t="s">
        <v>682</v>
      </c>
      <c r="B151" s="44" t="s">
        <v>926</v>
      </c>
    </row>
    <row r="152" spans="1:2" x14ac:dyDescent="0.25">
      <c r="A152" s="47" t="s">
        <v>260</v>
      </c>
      <c r="B152" s="44" t="s">
        <v>927</v>
      </c>
    </row>
    <row r="153" spans="1:2" x14ac:dyDescent="0.25">
      <c r="A153" s="47" t="s">
        <v>678</v>
      </c>
      <c r="B153" s="44" t="s">
        <v>928</v>
      </c>
    </row>
    <row r="154" spans="1:2" x14ac:dyDescent="0.25">
      <c r="A154" s="47" t="s">
        <v>462</v>
      </c>
      <c r="B154" s="44" t="s">
        <v>929</v>
      </c>
    </row>
    <row r="155" spans="1:2" x14ac:dyDescent="0.25">
      <c r="A155" s="47" t="s">
        <v>470</v>
      </c>
      <c r="B155" s="44" t="s">
        <v>930</v>
      </c>
    </row>
    <row r="156" spans="1:2" x14ac:dyDescent="0.25">
      <c r="A156" s="47" t="s">
        <v>478</v>
      </c>
      <c r="B156" s="44" t="s">
        <v>931</v>
      </c>
    </row>
    <row r="157" spans="1:2" x14ac:dyDescent="0.25">
      <c r="A157" s="47" t="s">
        <v>460</v>
      </c>
      <c r="B157" s="44" t="s">
        <v>932</v>
      </c>
    </row>
    <row r="158" spans="1:2" x14ac:dyDescent="0.25">
      <c r="A158" s="47" t="s">
        <v>763</v>
      </c>
      <c r="B158" s="44" t="s">
        <v>933</v>
      </c>
    </row>
    <row r="159" spans="1:2" x14ac:dyDescent="0.25">
      <c r="A159" s="47" t="s">
        <v>764</v>
      </c>
      <c r="B159" s="44" t="s">
        <v>934</v>
      </c>
    </row>
    <row r="160" spans="1:2" x14ac:dyDescent="0.25">
      <c r="A160" s="47" t="s">
        <v>765</v>
      </c>
      <c r="B160" s="44" t="s">
        <v>935</v>
      </c>
    </row>
    <row r="161" spans="1:2" x14ac:dyDescent="0.25">
      <c r="A161" s="47" t="s">
        <v>766</v>
      </c>
      <c r="B161" s="44" t="s">
        <v>936</v>
      </c>
    </row>
    <row r="162" spans="1:2" x14ac:dyDescent="0.25">
      <c r="A162" s="47" t="s">
        <v>484</v>
      </c>
      <c r="B162" s="44" t="s">
        <v>937</v>
      </c>
    </row>
    <row r="163" spans="1:2" x14ac:dyDescent="0.25">
      <c r="A163" s="47" t="s">
        <v>518</v>
      </c>
      <c r="B163" s="44" t="s">
        <v>938</v>
      </c>
    </row>
    <row r="164" spans="1:2" x14ac:dyDescent="0.25">
      <c r="A164" s="47" t="s">
        <v>694</v>
      </c>
      <c r="B164" s="44" t="s">
        <v>939</v>
      </c>
    </row>
    <row r="165" spans="1:2" x14ac:dyDescent="0.25">
      <c r="A165" s="47" t="s">
        <v>692</v>
      </c>
      <c r="B165" s="44" t="s">
        <v>940</v>
      </c>
    </row>
    <row r="166" spans="1:2" x14ac:dyDescent="0.25">
      <c r="A166" s="47" t="s">
        <v>562</v>
      </c>
      <c r="B166" s="44" t="s">
        <v>941</v>
      </c>
    </row>
    <row r="167" spans="1:2" x14ac:dyDescent="0.25">
      <c r="A167" s="47" t="s">
        <v>767</v>
      </c>
      <c r="B167" s="44" t="s">
        <v>942</v>
      </c>
    </row>
    <row r="168" spans="1:2" x14ac:dyDescent="0.25">
      <c r="A168" s="47" t="s">
        <v>488</v>
      </c>
      <c r="B168" s="44" t="s">
        <v>943</v>
      </c>
    </row>
    <row r="169" spans="1:2" x14ac:dyDescent="0.25">
      <c r="A169" s="47" t="s">
        <v>688</v>
      </c>
      <c r="B169" s="44" t="s">
        <v>944</v>
      </c>
    </row>
    <row r="170" spans="1:2" x14ac:dyDescent="0.25">
      <c r="A170" s="47" t="s">
        <v>768</v>
      </c>
      <c r="B170" s="44" t="s">
        <v>945</v>
      </c>
    </row>
    <row r="171" spans="1:2" x14ac:dyDescent="0.25">
      <c r="A171" s="47" t="s">
        <v>492</v>
      </c>
      <c r="B171" s="44" t="s">
        <v>946</v>
      </c>
    </row>
    <row r="172" spans="1:2" x14ac:dyDescent="0.25">
      <c r="A172" s="50" t="s">
        <v>769</v>
      </c>
      <c r="B172" s="51" t="s">
        <v>947</v>
      </c>
    </row>
    <row r="173" spans="1:2" x14ac:dyDescent="0.25">
      <c r="A173" s="50" t="s">
        <v>770</v>
      </c>
      <c r="B173" s="51" t="s">
        <v>948</v>
      </c>
    </row>
    <row r="174" spans="1:2" x14ac:dyDescent="0.25">
      <c r="A174" s="47" t="s">
        <v>522</v>
      </c>
      <c r="B174" s="44" t="s">
        <v>949</v>
      </c>
    </row>
    <row r="175" spans="1:2" x14ac:dyDescent="0.25">
      <c r="A175" s="47" t="s">
        <v>544</v>
      </c>
      <c r="B175" s="44" t="s">
        <v>950</v>
      </c>
    </row>
    <row r="176" spans="1:2" x14ac:dyDescent="0.25">
      <c r="A176" s="47" t="s">
        <v>702</v>
      </c>
      <c r="B176" s="44" t="s">
        <v>951</v>
      </c>
    </row>
    <row r="177" spans="1:2" x14ac:dyDescent="0.25">
      <c r="A177" s="47" t="s">
        <v>771</v>
      </c>
      <c r="B177" s="44" t="s">
        <v>952</v>
      </c>
    </row>
    <row r="178" spans="1:2" x14ac:dyDescent="0.25">
      <c r="A178" s="47" t="s">
        <v>772</v>
      </c>
      <c r="B178" s="44" t="s">
        <v>953</v>
      </c>
    </row>
    <row r="179" spans="1:2" x14ac:dyDescent="0.25">
      <c r="A179" s="47" t="s">
        <v>773</v>
      </c>
      <c r="B179" s="44" t="s">
        <v>954</v>
      </c>
    </row>
    <row r="180" spans="1:2" x14ac:dyDescent="0.25">
      <c r="A180" s="47" t="s">
        <v>774</v>
      </c>
      <c r="B180" s="44" t="s">
        <v>955</v>
      </c>
    </row>
    <row r="181" spans="1:2" x14ac:dyDescent="0.25">
      <c r="A181" s="47" t="s">
        <v>472</v>
      </c>
      <c r="B181" s="44" t="s">
        <v>956</v>
      </c>
    </row>
    <row r="182" spans="1:2" x14ac:dyDescent="0.25">
      <c r="A182" s="47" t="s">
        <v>775</v>
      </c>
      <c r="B182" s="44" t="s">
        <v>957</v>
      </c>
    </row>
    <row r="183" spans="1:2" x14ac:dyDescent="0.25">
      <c r="A183" s="47" t="s">
        <v>776</v>
      </c>
      <c r="B183" s="44" t="s">
        <v>958</v>
      </c>
    </row>
    <row r="184" spans="1:2" x14ac:dyDescent="0.25">
      <c r="A184" s="47" t="s">
        <v>777</v>
      </c>
      <c r="B184" s="44" t="s">
        <v>959</v>
      </c>
    </row>
  </sheetData>
  <autoFilter ref="A1:B184"/>
  <customSheetViews>
    <customSheetView guid="{0510C839-4320-4222-83CF-237208C06729}" showAutoFilter="1">
      <pane ySplit="1" topLeftCell="A2" activePane="bottomLeft" state="frozen"/>
      <selection pane="bottomLeft" activeCell="A2" sqref="A2"/>
      <pageMargins left="0.7" right="0.7" top="0.75" bottom="0.75" header="0.3" footer="0.3"/>
      <autoFilter ref="A1:B184"/>
    </customSheetView>
    <customSheetView guid="{5DC95D46-1CBA-4E54-9BAA-6983432F56BD}"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0" activePane="bottomLeft" state="frozen"/>
      <selection pane="bottomLeft" activeCell="A2" sqref="A2"/>
      <pageMargins left="0.7" right="0.7" top="0.75" bottom="0.75" header="0.3" footer="0.3"/>
      <autoFilter ref="A1:B184"/>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752"/>
  <sheetViews>
    <sheetView workbookViewId="0">
      <pane ySplit="1" topLeftCell="A2" activePane="bottomLeft" state="frozen"/>
      <selection pane="bottomLeft"/>
    </sheetView>
  </sheetViews>
  <sheetFormatPr defaultRowHeight="15" x14ac:dyDescent="0.25"/>
  <cols>
    <col min="1" max="1" width="23.5703125" style="42" customWidth="1"/>
    <col min="2" max="2" width="79.7109375" style="42" customWidth="1"/>
    <col min="3" max="16384" width="9.140625" style="42"/>
  </cols>
  <sheetData>
    <row r="1" spans="1:2" ht="18.75" x14ac:dyDescent="0.25">
      <c r="A1" s="40" t="s">
        <v>2237</v>
      </c>
      <c r="B1" s="41" t="s">
        <v>708</v>
      </c>
    </row>
    <row r="2" spans="1:2" x14ac:dyDescent="0.25">
      <c r="A2" s="50" t="s">
        <v>975</v>
      </c>
      <c r="B2" s="51" t="s">
        <v>976</v>
      </c>
    </row>
    <row r="3" spans="1:2" x14ac:dyDescent="0.25">
      <c r="A3" s="50" t="s">
        <v>977</v>
      </c>
      <c r="B3" s="51" t="s">
        <v>978</v>
      </c>
    </row>
    <row r="4" spans="1:2" x14ac:dyDescent="0.25">
      <c r="A4" s="50" t="s">
        <v>979</v>
      </c>
      <c r="B4" s="51" t="s">
        <v>980</v>
      </c>
    </row>
    <row r="5" spans="1:2" x14ac:dyDescent="0.25">
      <c r="A5" s="50" t="s">
        <v>981</v>
      </c>
      <c r="B5" s="51" t="s">
        <v>982</v>
      </c>
    </row>
    <row r="6" spans="1:2" x14ac:dyDescent="0.25">
      <c r="A6" s="50" t="s">
        <v>983</v>
      </c>
      <c r="B6" s="51" t="s">
        <v>984</v>
      </c>
    </row>
    <row r="7" spans="1:2" x14ac:dyDescent="0.25">
      <c r="A7" s="50" t="s">
        <v>985</v>
      </c>
      <c r="B7" s="51" t="s">
        <v>986</v>
      </c>
    </row>
    <row r="8" spans="1:2" x14ac:dyDescent="0.25">
      <c r="A8" s="50" t="s">
        <v>987</v>
      </c>
      <c r="B8" s="51" t="s">
        <v>988</v>
      </c>
    </row>
    <row r="9" spans="1:2" x14ac:dyDescent="0.25">
      <c r="A9" s="50" t="s">
        <v>989</v>
      </c>
      <c r="B9" s="51" t="s">
        <v>990</v>
      </c>
    </row>
    <row r="10" spans="1:2" x14ac:dyDescent="0.25">
      <c r="A10" s="50" t="s">
        <v>991</v>
      </c>
      <c r="B10" s="51" t="s">
        <v>992</v>
      </c>
    </row>
    <row r="11" spans="1:2" x14ac:dyDescent="0.25">
      <c r="A11" s="50" t="s">
        <v>993</v>
      </c>
      <c r="B11" s="51" t="s">
        <v>994</v>
      </c>
    </row>
    <row r="12" spans="1:2" x14ac:dyDescent="0.25">
      <c r="A12" s="47" t="s">
        <v>995</v>
      </c>
      <c r="B12" s="44" t="s">
        <v>996</v>
      </c>
    </row>
    <row r="13" spans="1:2" x14ac:dyDescent="0.25">
      <c r="A13" s="47" t="s">
        <v>997</v>
      </c>
      <c r="B13" s="44" t="s">
        <v>998</v>
      </c>
    </row>
    <row r="14" spans="1:2" x14ac:dyDescent="0.25">
      <c r="A14" s="47" t="s">
        <v>999</v>
      </c>
      <c r="B14" s="44" t="s">
        <v>1000</v>
      </c>
    </row>
    <row r="15" spans="1:2" x14ac:dyDescent="0.25">
      <c r="A15" s="47" t="s">
        <v>1001</v>
      </c>
      <c r="B15" s="44" t="s">
        <v>1002</v>
      </c>
    </row>
    <row r="16" spans="1:2" x14ac:dyDescent="0.25">
      <c r="A16" s="47" t="s">
        <v>1003</v>
      </c>
      <c r="B16" s="44" t="s">
        <v>1004</v>
      </c>
    </row>
    <row r="17" spans="1:2" x14ac:dyDescent="0.25">
      <c r="A17" s="47" t="s">
        <v>1005</v>
      </c>
      <c r="B17" s="44" t="s">
        <v>1006</v>
      </c>
    </row>
    <row r="18" spans="1:2" x14ac:dyDescent="0.25">
      <c r="A18" s="47" t="s">
        <v>1007</v>
      </c>
      <c r="B18" s="44" t="s">
        <v>1008</v>
      </c>
    </row>
    <row r="19" spans="1:2" x14ac:dyDescent="0.25">
      <c r="A19" s="47" t="s">
        <v>1009</v>
      </c>
      <c r="B19" s="44" t="s">
        <v>1010</v>
      </c>
    </row>
    <row r="20" spans="1:2" x14ac:dyDescent="0.25">
      <c r="A20" s="47" t="s">
        <v>1011</v>
      </c>
      <c r="B20" s="44" t="s">
        <v>1012</v>
      </c>
    </row>
    <row r="21" spans="1:2" x14ac:dyDescent="0.25">
      <c r="A21" s="47" t="s">
        <v>1013</v>
      </c>
      <c r="B21" s="44" t="s">
        <v>1014</v>
      </c>
    </row>
    <row r="22" spans="1:2" x14ac:dyDescent="0.25">
      <c r="A22" s="47" t="s">
        <v>1015</v>
      </c>
      <c r="B22" s="44" t="s">
        <v>1016</v>
      </c>
    </row>
    <row r="23" spans="1:2" x14ac:dyDescent="0.25">
      <c r="A23" s="47" t="s">
        <v>1017</v>
      </c>
      <c r="B23" s="44" t="s">
        <v>994</v>
      </c>
    </row>
    <row r="24" spans="1:2" x14ac:dyDescent="0.25">
      <c r="A24" s="47" t="s">
        <v>1018</v>
      </c>
      <c r="B24" s="44" t="s">
        <v>1019</v>
      </c>
    </row>
    <row r="25" spans="1:2" x14ac:dyDescent="0.25">
      <c r="A25" s="47" t="s">
        <v>1020</v>
      </c>
      <c r="B25" s="44" t="s">
        <v>1021</v>
      </c>
    </row>
    <row r="26" spans="1:2" x14ac:dyDescent="0.25">
      <c r="A26" s="47" t="s">
        <v>1022</v>
      </c>
      <c r="B26" s="44" t="s">
        <v>1023</v>
      </c>
    </row>
    <row r="27" spans="1:2" x14ac:dyDescent="0.25">
      <c r="A27" s="47" t="s">
        <v>1024</v>
      </c>
      <c r="B27" s="44" t="s">
        <v>1025</v>
      </c>
    </row>
    <row r="28" spans="1:2" x14ac:dyDescent="0.25">
      <c r="A28" s="47" t="s">
        <v>1026</v>
      </c>
      <c r="B28" s="44" t="s">
        <v>1027</v>
      </c>
    </row>
    <row r="29" spans="1:2" x14ac:dyDescent="0.25">
      <c r="A29" s="47" t="s">
        <v>1028</v>
      </c>
      <c r="B29" s="44" t="s">
        <v>1029</v>
      </c>
    </row>
    <row r="30" spans="1:2" x14ac:dyDescent="0.25">
      <c r="A30" s="47" t="s">
        <v>1030</v>
      </c>
      <c r="B30" s="44" t="s">
        <v>1031</v>
      </c>
    </row>
    <row r="31" spans="1:2" x14ac:dyDescent="0.25">
      <c r="A31" s="47" t="s">
        <v>1032</v>
      </c>
      <c r="B31" s="44" t="s">
        <v>1033</v>
      </c>
    </row>
    <row r="32" spans="1:2" x14ac:dyDescent="0.25">
      <c r="A32" s="47" t="s">
        <v>1034</v>
      </c>
      <c r="B32" s="44" t="s">
        <v>1035</v>
      </c>
    </row>
    <row r="33" spans="1:2" x14ac:dyDescent="0.25">
      <c r="A33" s="47" t="s">
        <v>1036</v>
      </c>
      <c r="B33" s="44" t="s">
        <v>1037</v>
      </c>
    </row>
    <row r="34" spans="1:2" x14ac:dyDescent="0.25">
      <c r="A34" s="47" t="s">
        <v>1038</v>
      </c>
      <c r="B34" s="44" t="s">
        <v>1039</v>
      </c>
    </row>
    <row r="35" spans="1:2" x14ac:dyDescent="0.25">
      <c r="A35" s="47" t="s">
        <v>1040</v>
      </c>
      <c r="B35" s="44" t="s">
        <v>1041</v>
      </c>
    </row>
    <row r="36" spans="1:2" x14ac:dyDescent="0.25">
      <c r="A36" s="47" t="s">
        <v>1042</v>
      </c>
      <c r="B36" s="44" t="s">
        <v>1043</v>
      </c>
    </row>
    <row r="37" spans="1:2" x14ac:dyDescent="0.25">
      <c r="A37" s="47" t="s">
        <v>1044</v>
      </c>
      <c r="B37" s="44" t="s">
        <v>1045</v>
      </c>
    </row>
    <row r="38" spans="1:2" x14ac:dyDescent="0.25">
      <c r="A38" s="47" t="s">
        <v>1046</v>
      </c>
      <c r="B38" s="44" t="s">
        <v>1047</v>
      </c>
    </row>
    <row r="39" spans="1:2" x14ac:dyDescent="0.25">
      <c r="A39" s="47" t="s">
        <v>1048</v>
      </c>
      <c r="B39" s="44" t="s">
        <v>1049</v>
      </c>
    </row>
    <row r="40" spans="1:2" x14ac:dyDescent="0.25">
      <c r="A40" s="47" t="s">
        <v>1050</v>
      </c>
      <c r="B40" s="44" t="s">
        <v>1051</v>
      </c>
    </row>
    <row r="41" spans="1:2" x14ac:dyDescent="0.25">
      <c r="A41" s="47" t="s">
        <v>1052</v>
      </c>
      <c r="B41" s="44" t="s">
        <v>1053</v>
      </c>
    </row>
    <row r="42" spans="1:2" x14ac:dyDescent="0.25">
      <c r="A42" s="47" t="s">
        <v>1054</v>
      </c>
      <c r="B42" s="44" t="s">
        <v>1055</v>
      </c>
    </row>
    <row r="43" spans="1:2" x14ac:dyDescent="0.25">
      <c r="A43" s="47" t="s">
        <v>1056</v>
      </c>
      <c r="B43" s="44" t="s">
        <v>1057</v>
      </c>
    </row>
    <row r="44" spans="1:2" x14ac:dyDescent="0.25">
      <c r="A44" s="47" t="s">
        <v>1058</v>
      </c>
      <c r="B44" s="44" t="s">
        <v>1059</v>
      </c>
    </row>
    <row r="45" spans="1:2" x14ac:dyDescent="0.25">
      <c r="A45" s="47" t="s">
        <v>1060</v>
      </c>
      <c r="B45" s="44" t="s">
        <v>1061</v>
      </c>
    </row>
    <row r="46" spans="1:2" x14ac:dyDescent="0.25">
      <c r="A46" s="47" t="s">
        <v>1062</v>
      </c>
      <c r="B46" s="44" t="s">
        <v>1063</v>
      </c>
    </row>
    <row r="47" spans="1:2" x14ac:dyDescent="0.25">
      <c r="A47" s="47" t="s">
        <v>1064</v>
      </c>
      <c r="B47" s="44" t="s">
        <v>1065</v>
      </c>
    </row>
    <row r="48" spans="1:2" x14ac:dyDescent="0.25">
      <c r="A48" s="47" t="s">
        <v>1066</v>
      </c>
      <c r="B48" s="44" t="s">
        <v>1067</v>
      </c>
    </row>
    <row r="49" spans="1:2" x14ac:dyDescent="0.25">
      <c r="A49" s="47" t="s">
        <v>1068</v>
      </c>
      <c r="B49" s="44" t="s">
        <v>1069</v>
      </c>
    </row>
    <row r="50" spans="1:2" x14ac:dyDescent="0.25">
      <c r="A50" s="47" t="s">
        <v>1070</v>
      </c>
      <c r="B50" s="44" t="s">
        <v>1071</v>
      </c>
    </row>
    <row r="51" spans="1:2" x14ac:dyDescent="0.25">
      <c r="A51" s="47" t="s">
        <v>1072</v>
      </c>
      <c r="B51" s="44" t="s">
        <v>1073</v>
      </c>
    </row>
    <row r="52" spans="1:2" x14ac:dyDescent="0.25">
      <c r="A52" s="47" t="s">
        <v>1074</v>
      </c>
      <c r="B52" s="44" t="s">
        <v>1075</v>
      </c>
    </row>
    <row r="53" spans="1:2" x14ac:dyDescent="0.25">
      <c r="A53" s="47" t="s">
        <v>1076</v>
      </c>
      <c r="B53" s="44" t="s">
        <v>1077</v>
      </c>
    </row>
    <row r="54" spans="1:2" x14ac:dyDescent="0.25">
      <c r="A54" s="47" t="s">
        <v>1078</v>
      </c>
      <c r="B54" s="44" t="s">
        <v>1075</v>
      </c>
    </row>
    <row r="55" spans="1:2" x14ac:dyDescent="0.25">
      <c r="A55" s="47" t="s">
        <v>1079</v>
      </c>
      <c r="B55" s="44" t="s">
        <v>1080</v>
      </c>
    </row>
    <row r="56" spans="1:2" x14ac:dyDescent="0.25">
      <c r="A56" s="47" t="s">
        <v>1081</v>
      </c>
      <c r="B56" s="44" t="s">
        <v>1082</v>
      </c>
    </row>
    <row r="57" spans="1:2" x14ac:dyDescent="0.25">
      <c r="A57" s="47" t="s">
        <v>1083</v>
      </c>
      <c r="B57" s="44" t="s">
        <v>1084</v>
      </c>
    </row>
    <row r="58" spans="1:2" x14ac:dyDescent="0.25">
      <c r="A58" s="47" t="s">
        <v>1085</v>
      </c>
      <c r="B58" s="44" t="s">
        <v>1086</v>
      </c>
    </row>
    <row r="59" spans="1:2" x14ac:dyDescent="0.25">
      <c r="A59" s="47" t="s">
        <v>1087</v>
      </c>
      <c r="B59" s="44" t="s">
        <v>1088</v>
      </c>
    </row>
    <row r="60" spans="1:2" x14ac:dyDescent="0.25">
      <c r="A60" s="47" t="s">
        <v>1089</v>
      </c>
      <c r="B60" s="44" t="s">
        <v>1090</v>
      </c>
    </row>
    <row r="61" spans="1:2" x14ac:dyDescent="0.25">
      <c r="A61" s="47" t="s">
        <v>1091</v>
      </c>
      <c r="B61" s="44" t="s">
        <v>1092</v>
      </c>
    </row>
    <row r="62" spans="1:2" x14ac:dyDescent="0.25">
      <c r="A62" s="47" t="s">
        <v>1093</v>
      </c>
      <c r="B62" s="44" t="s">
        <v>1094</v>
      </c>
    </row>
    <row r="63" spans="1:2" x14ac:dyDescent="0.25">
      <c r="A63" s="47" t="s">
        <v>1095</v>
      </c>
      <c r="B63" s="44" t="s">
        <v>1096</v>
      </c>
    </row>
    <row r="64" spans="1:2" x14ac:dyDescent="0.25">
      <c r="A64" s="47" t="s">
        <v>1097</v>
      </c>
      <c r="B64" s="44" t="s">
        <v>1098</v>
      </c>
    </row>
    <row r="65" spans="1:2" x14ac:dyDescent="0.25">
      <c r="A65" s="47" t="s">
        <v>1099</v>
      </c>
      <c r="B65" s="44" t="s">
        <v>1100</v>
      </c>
    </row>
    <row r="66" spans="1:2" x14ac:dyDescent="0.25">
      <c r="A66" s="47" t="s">
        <v>1101</v>
      </c>
      <c r="B66" s="44" t="s">
        <v>1102</v>
      </c>
    </row>
    <row r="67" spans="1:2" x14ac:dyDescent="0.25">
      <c r="A67" s="47" t="s">
        <v>1103</v>
      </c>
      <c r="B67" s="44" t="s">
        <v>1104</v>
      </c>
    </row>
    <row r="68" spans="1:2" x14ac:dyDescent="0.25">
      <c r="A68" s="47" t="s">
        <v>1105</v>
      </c>
      <c r="B68" s="44" t="s">
        <v>1106</v>
      </c>
    </row>
    <row r="69" spans="1:2" x14ac:dyDescent="0.25">
      <c r="A69" s="47" t="s">
        <v>1107</v>
      </c>
      <c r="B69" s="44" t="s">
        <v>1075</v>
      </c>
    </row>
    <row r="70" spans="1:2" x14ac:dyDescent="0.25">
      <c r="A70" s="47" t="s">
        <v>1108</v>
      </c>
      <c r="B70" s="44" t="s">
        <v>1109</v>
      </c>
    </row>
    <row r="71" spans="1:2" x14ac:dyDescent="0.25">
      <c r="A71" s="47" t="s">
        <v>1110</v>
      </c>
      <c r="B71" s="44" t="s">
        <v>1111</v>
      </c>
    </row>
    <row r="72" spans="1:2" x14ac:dyDescent="0.25">
      <c r="A72" s="47" t="s">
        <v>1112</v>
      </c>
      <c r="B72" s="44" t="s">
        <v>1113</v>
      </c>
    </row>
    <row r="73" spans="1:2" x14ac:dyDescent="0.25">
      <c r="A73" s="47" t="s">
        <v>1114</v>
      </c>
      <c r="B73" s="44" t="s">
        <v>1115</v>
      </c>
    </row>
    <row r="74" spans="1:2" x14ac:dyDescent="0.25">
      <c r="A74" s="50" t="s">
        <v>1116</v>
      </c>
      <c r="B74" s="51" t="s">
        <v>1117</v>
      </c>
    </row>
    <row r="75" spans="1:2" x14ac:dyDescent="0.25">
      <c r="A75" s="50" t="s">
        <v>1118</v>
      </c>
      <c r="B75" s="51" t="s">
        <v>1119</v>
      </c>
    </row>
    <row r="76" spans="1:2" x14ac:dyDescent="0.25">
      <c r="A76" s="50" t="s">
        <v>1120</v>
      </c>
      <c r="B76" s="51" t="s">
        <v>1121</v>
      </c>
    </row>
    <row r="77" spans="1:2" x14ac:dyDescent="0.25">
      <c r="A77" s="50" t="s">
        <v>1122</v>
      </c>
      <c r="B77" s="51" t="s">
        <v>1123</v>
      </c>
    </row>
    <row r="78" spans="1:2" x14ac:dyDescent="0.25">
      <c r="A78" s="50" t="s">
        <v>1124</v>
      </c>
      <c r="B78" s="51" t="s">
        <v>1125</v>
      </c>
    </row>
    <row r="79" spans="1:2" x14ac:dyDescent="0.25">
      <c r="A79" s="50" t="s">
        <v>1126</v>
      </c>
      <c r="B79" s="51" t="s">
        <v>1127</v>
      </c>
    </row>
    <row r="80" spans="1:2" x14ac:dyDescent="0.25">
      <c r="A80" s="50" t="s">
        <v>1128</v>
      </c>
      <c r="B80" s="51" t="s">
        <v>1129</v>
      </c>
    </row>
    <row r="81" spans="1:2" x14ac:dyDescent="0.25">
      <c r="A81" s="50" t="s">
        <v>1130</v>
      </c>
      <c r="B81" s="51" t="s">
        <v>1131</v>
      </c>
    </row>
    <row r="82" spans="1:2" x14ac:dyDescent="0.25">
      <c r="A82" s="50" t="s">
        <v>1132</v>
      </c>
      <c r="B82" s="51" t="s">
        <v>1133</v>
      </c>
    </row>
    <row r="83" spans="1:2" x14ac:dyDescent="0.25">
      <c r="A83" s="50" t="s">
        <v>1134</v>
      </c>
      <c r="B83" s="51" t="s">
        <v>1135</v>
      </c>
    </row>
    <row r="84" spans="1:2" x14ac:dyDescent="0.25">
      <c r="A84" s="50" t="s">
        <v>1136</v>
      </c>
      <c r="B84" s="51" t="s">
        <v>1137</v>
      </c>
    </row>
    <row r="85" spans="1:2" x14ac:dyDescent="0.25">
      <c r="A85" s="50" t="s">
        <v>1138</v>
      </c>
      <c r="B85" s="51" t="s">
        <v>1139</v>
      </c>
    </row>
    <row r="86" spans="1:2" x14ac:dyDescent="0.25">
      <c r="A86" s="50" t="s">
        <v>1140</v>
      </c>
      <c r="B86" s="51" t="s">
        <v>1141</v>
      </c>
    </row>
    <row r="87" spans="1:2" x14ac:dyDescent="0.25">
      <c r="A87" s="50" t="s">
        <v>1142</v>
      </c>
      <c r="B87" s="51" t="s">
        <v>1143</v>
      </c>
    </row>
    <row r="88" spans="1:2" x14ac:dyDescent="0.25">
      <c r="A88" s="50" t="s">
        <v>1144</v>
      </c>
      <c r="B88" s="51" t="s">
        <v>1145</v>
      </c>
    </row>
    <row r="89" spans="1:2" x14ac:dyDescent="0.25">
      <c r="A89" s="50" t="s">
        <v>1146</v>
      </c>
      <c r="B89" s="51" t="s">
        <v>1147</v>
      </c>
    </row>
    <row r="90" spans="1:2" x14ac:dyDescent="0.25">
      <c r="A90" s="50" t="s">
        <v>1148</v>
      </c>
      <c r="B90" s="51" t="s">
        <v>1149</v>
      </c>
    </row>
    <row r="91" spans="1:2" x14ac:dyDescent="0.25">
      <c r="A91" s="50" t="s">
        <v>1150</v>
      </c>
      <c r="B91" s="51" t="s">
        <v>1151</v>
      </c>
    </row>
    <row r="92" spans="1:2" x14ac:dyDescent="0.25">
      <c r="A92" s="50" t="s">
        <v>1152</v>
      </c>
      <c r="B92" s="51" t="s">
        <v>994</v>
      </c>
    </row>
    <row r="93" spans="1:2" x14ac:dyDescent="0.25">
      <c r="A93" s="47" t="s">
        <v>1153</v>
      </c>
      <c r="B93" s="44" t="s">
        <v>1154</v>
      </c>
    </row>
    <row r="94" spans="1:2" x14ac:dyDescent="0.25">
      <c r="A94" s="47" t="s">
        <v>1155</v>
      </c>
      <c r="B94" s="44" t="s">
        <v>1156</v>
      </c>
    </row>
    <row r="95" spans="1:2" x14ac:dyDescent="0.25">
      <c r="A95" s="47" t="s">
        <v>1157</v>
      </c>
      <c r="B95" s="44" t="s">
        <v>1158</v>
      </c>
    </row>
    <row r="96" spans="1:2" x14ac:dyDescent="0.25">
      <c r="A96" s="47" t="s">
        <v>1159</v>
      </c>
      <c r="B96" s="44" t="s">
        <v>1160</v>
      </c>
    </row>
    <row r="97" spans="1:2" x14ac:dyDescent="0.25">
      <c r="A97" s="47" t="s">
        <v>1161</v>
      </c>
      <c r="B97" s="44" t="s">
        <v>1162</v>
      </c>
    </row>
    <row r="98" spans="1:2" x14ac:dyDescent="0.25">
      <c r="A98" s="47" t="s">
        <v>1163</v>
      </c>
      <c r="B98" s="44" t="s">
        <v>1075</v>
      </c>
    </row>
    <row r="99" spans="1:2" x14ac:dyDescent="0.25">
      <c r="A99" s="47" t="s">
        <v>1164</v>
      </c>
      <c r="B99" s="44" t="s">
        <v>1165</v>
      </c>
    </row>
    <row r="100" spans="1:2" x14ac:dyDescent="0.25">
      <c r="A100" s="47" t="s">
        <v>1166</v>
      </c>
      <c r="B100" s="44" t="s">
        <v>1167</v>
      </c>
    </row>
    <row r="101" spans="1:2" x14ac:dyDescent="0.25">
      <c r="A101" s="47" t="s">
        <v>1168</v>
      </c>
      <c r="B101" s="44" t="s">
        <v>1169</v>
      </c>
    </row>
    <row r="102" spans="1:2" x14ac:dyDescent="0.25">
      <c r="A102" s="47" t="s">
        <v>1170</v>
      </c>
      <c r="B102" s="44" t="s">
        <v>1171</v>
      </c>
    </row>
    <row r="103" spans="1:2" x14ac:dyDescent="0.25">
      <c r="A103" s="47" t="s">
        <v>1172</v>
      </c>
      <c r="B103" s="44" t="s">
        <v>1173</v>
      </c>
    </row>
    <row r="104" spans="1:2" x14ac:dyDescent="0.25">
      <c r="A104" s="47" t="s">
        <v>1174</v>
      </c>
      <c r="B104" s="44" t="s">
        <v>1175</v>
      </c>
    </row>
    <row r="105" spans="1:2" x14ac:dyDescent="0.25">
      <c r="A105" s="47" t="s">
        <v>1176</v>
      </c>
      <c r="B105" s="44" t="s">
        <v>1177</v>
      </c>
    </row>
    <row r="106" spans="1:2" x14ac:dyDescent="0.25">
      <c r="A106" s="47" t="s">
        <v>1178</v>
      </c>
      <c r="B106" s="44" t="s">
        <v>1179</v>
      </c>
    </row>
    <row r="107" spans="1:2" x14ac:dyDescent="0.25">
      <c r="A107" s="47" t="s">
        <v>1180</v>
      </c>
      <c r="B107" s="44" t="s">
        <v>1181</v>
      </c>
    </row>
    <row r="108" spans="1:2" x14ac:dyDescent="0.25">
      <c r="A108" s="47" t="s">
        <v>1182</v>
      </c>
      <c r="B108" s="44" t="s">
        <v>1183</v>
      </c>
    </row>
    <row r="109" spans="1:2" x14ac:dyDescent="0.25">
      <c r="A109" s="47" t="s">
        <v>1184</v>
      </c>
      <c r="B109" s="44" t="s">
        <v>1185</v>
      </c>
    </row>
    <row r="110" spans="1:2" x14ac:dyDescent="0.25">
      <c r="A110" s="47" t="s">
        <v>1186</v>
      </c>
      <c r="B110" s="44" t="s">
        <v>1187</v>
      </c>
    </row>
    <row r="111" spans="1:2" x14ac:dyDescent="0.25">
      <c r="A111" s="47" t="s">
        <v>1188</v>
      </c>
      <c r="B111" s="44" t="s">
        <v>1189</v>
      </c>
    </row>
    <row r="112" spans="1:2" x14ac:dyDescent="0.25">
      <c r="A112" s="47" t="s">
        <v>1190</v>
      </c>
      <c r="B112" s="44" t="s">
        <v>1191</v>
      </c>
    </row>
    <row r="113" spans="1:2" x14ac:dyDescent="0.25">
      <c r="A113" s="47" t="s">
        <v>1192</v>
      </c>
      <c r="B113" s="44" t="s">
        <v>1193</v>
      </c>
    </row>
    <row r="114" spans="1:2" x14ac:dyDescent="0.25">
      <c r="A114" s="47" t="s">
        <v>1194</v>
      </c>
      <c r="B114" s="44" t="s">
        <v>1195</v>
      </c>
    </row>
    <row r="115" spans="1:2" x14ac:dyDescent="0.25">
      <c r="A115" s="47" t="s">
        <v>1196</v>
      </c>
      <c r="B115" s="44" t="s">
        <v>1197</v>
      </c>
    </row>
    <row r="116" spans="1:2" x14ac:dyDescent="0.25">
      <c r="A116" s="47" t="s">
        <v>1198</v>
      </c>
      <c r="B116" s="44" t="s">
        <v>1199</v>
      </c>
    </row>
    <row r="117" spans="1:2" x14ac:dyDescent="0.25">
      <c r="A117" s="47" t="s">
        <v>1200</v>
      </c>
      <c r="B117" s="44" t="s">
        <v>1201</v>
      </c>
    </row>
    <row r="118" spans="1:2" x14ac:dyDescent="0.25">
      <c r="A118" s="47" t="s">
        <v>1202</v>
      </c>
      <c r="B118" s="44" t="s">
        <v>994</v>
      </c>
    </row>
    <row r="119" spans="1:2" x14ac:dyDescent="0.25">
      <c r="A119" s="47" t="s">
        <v>1203</v>
      </c>
      <c r="B119" s="44" t="s">
        <v>1204</v>
      </c>
    </row>
    <row r="120" spans="1:2" x14ac:dyDescent="0.25">
      <c r="A120" s="47" t="s">
        <v>1205</v>
      </c>
      <c r="B120" s="44" t="s">
        <v>1206</v>
      </c>
    </row>
    <row r="121" spans="1:2" x14ac:dyDescent="0.25">
      <c r="A121" s="47" t="s">
        <v>1207</v>
      </c>
      <c r="B121" s="44" t="s">
        <v>1208</v>
      </c>
    </row>
    <row r="122" spans="1:2" x14ac:dyDescent="0.25">
      <c r="A122" s="47" t="s">
        <v>1209</v>
      </c>
      <c r="B122" s="44" t="s">
        <v>1210</v>
      </c>
    </row>
    <row r="123" spans="1:2" x14ac:dyDescent="0.25">
      <c r="A123" s="47" t="s">
        <v>1211</v>
      </c>
      <c r="B123" s="44" t="s">
        <v>1212</v>
      </c>
    </row>
    <row r="124" spans="1:2" x14ac:dyDescent="0.25">
      <c r="A124" s="47" t="s">
        <v>1213</v>
      </c>
      <c r="B124" s="44" t="s">
        <v>1214</v>
      </c>
    </row>
    <row r="125" spans="1:2" x14ac:dyDescent="0.25">
      <c r="A125" s="47" t="s">
        <v>1215</v>
      </c>
      <c r="B125" s="44" t="s">
        <v>1216</v>
      </c>
    </row>
    <row r="126" spans="1:2" x14ac:dyDescent="0.25">
      <c r="A126" s="47" t="s">
        <v>1217</v>
      </c>
      <c r="B126" s="44" t="s">
        <v>1218</v>
      </c>
    </row>
    <row r="127" spans="1:2" x14ac:dyDescent="0.25">
      <c r="A127" s="47" t="s">
        <v>1219</v>
      </c>
      <c r="B127" s="44" t="s">
        <v>1220</v>
      </c>
    </row>
    <row r="128" spans="1:2" x14ac:dyDescent="0.25">
      <c r="A128" s="47" t="s">
        <v>1221</v>
      </c>
      <c r="B128" s="44" t="s">
        <v>1222</v>
      </c>
    </row>
    <row r="129" spans="1:2" x14ac:dyDescent="0.25">
      <c r="A129" s="47" t="s">
        <v>1223</v>
      </c>
      <c r="B129" s="44" t="s">
        <v>1224</v>
      </c>
    </row>
    <row r="130" spans="1:2" x14ac:dyDescent="0.25">
      <c r="A130" s="47" t="s">
        <v>1225</v>
      </c>
      <c r="B130" s="44" t="s">
        <v>1226</v>
      </c>
    </row>
    <row r="131" spans="1:2" x14ac:dyDescent="0.25">
      <c r="A131" s="47" t="s">
        <v>1227</v>
      </c>
      <c r="B131" s="44" t="s">
        <v>1228</v>
      </c>
    </row>
    <row r="132" spans="1:2" x14ac:dyDescent="0.25">
      <c r="A132" s="47" t="s">
        <v>1229</v>
      </c>
      <c r="B132" s="44" t="s">
        <v>1230</v>
      </c>
    </row>
    <row r="133" spans="1:2" x14ac:dyDescent="0.25">
      <c r="A133" s="47" t="s">
        <v>1231</v>
      </c>
      <c r="B133" s="44" t="s">
        <v>1232</v>
      </c>
    </row>
    <row r="134" spans="1:2" x14ac:dyDescent="0.25">
      <c r="A134" s="47" t="s">
        <v>1233</v>
      </c>
      <c r="B134" s="44" t="s">
        <v>1234</v>
      </c>
    </row>
    <row r="135" spans="1:2" x14ac:dyDescent="0.25">
      <c r="A135" s="47" t="s">
        <v>1235</v>
      </c>
      <c r="B135" s="44" t="s">
        <v>1236</v>
      </c>
    </row>
    <row r="136" spans="1:2" x14ac:dyDescent="0.25">
      <c r="A136" s="47" t="s">
        <v>1237</v>
      </c>
      <c r="B136" s="44" t="s">
        <v>1238</v>
      </c>
    </row>
    <row r="137" spans="1:2" x14ac:dyDescent="0.25">
      <c r="A137" s="47" t="s">
        <v>1239</v>
      </c>
      <c r="B137" s="44" t="s">
        <v>1240</v>
      </c>
    </row>
    <row r="138" spans="1:2" x14ac:dyDescent="0.25">
      <c r="A138" s="47" t="s">
        <v>1241</v>
      </c>
      <c r="B138" s="44" t="s">
        <v>1075</v>
      </c>
    </row>
    <row r="139" spans="1:2" x14ac:dyDescent="0.25">
      <c r="A139" s="47" t="s">
        <v>1242</v>
      </c>
      <c r="B139" s="44" t="s">
        <v>1243</v>
      </c>
    </row>
    <row r="140" spans="1:2" x14ac:dyDescent="0.25">
      <c r="A140" s="47" t="s">
        <v>1244</v>
      </c>
      <c r="B140" s="44" t="s">
        <v>1245</v>
      </c>
    </row>
    <row r="141" spans="1:2" x14ac:dyDescent="0.25">
      <c r="A141" s="47" t="s">
        <v>1246</v>
      </c>
      <c r="B141" s="44" t="s">
        <v>1247</v>
      </c>
    </row>
    <row r="142" spans="1:2" x14ac:dyDescent="0.25">
      <c r="A142" s="47" t="s">
        <v>1248</v>
      </c>
      <c r="B142" s="44" t="s">
        <v>1249</v>
      </c>
    </row>
    <row r="143" spans="1:2" x14ac:dyDescent="0.25">
      <c r="A143" s="47" t="s">
        <v>1250</v>
      </c>
      <c r="B143" s="44" t="s">
        <v>1251</v>
      </c>
    </row>
    <row r="144" spans="1:2" x14ac:dyDescent="0.25">
      <c r="A144" s="47" t="s">
        <v>1252</v>
      </c>
      <c r="B144" s="44" t="s">
        <v>1253</v>
      </c>
    </row>
    <row r="145" spans="1:2" x14ac:dyDescent="0.25">
      <c r="A145" s="47" t="s">
        <v>1254</v>
      </c>
      <c r="B145" s="44" t="s">
        <v>1255</v>
      </c>
    </row>
    <row r="146" spans="1:2" x14ac:dyDescent="0.25">
      <c r="A146" s="47" t="s">
        <v>1256</v>
      </c>
      <c r="B146" s="44" t="s">
        <v>1257</v>
      </c>
    </row>
    <row r="147" spans="1:2" x14ac:dyDescent="0.25">
      <c r="A147" s="47" t="s">
        <v>1258</v>
      </c>
      <c r="B147" s="44" t="s">
        <v>1259</v>
      </c>
    </row>
    <row r="148" spans="1:2" x14ac:dyDescent="0.25">
      <c r="A148" s="47" t="s">
        <v>1260</v>
      </c>
      <c r="B148" s="44" t="s">
        <v>1261</v>
      </c>
    </row>
    <row r="149" spans="1:2" x14ac:dyDescent="0.25">
      <c r="A149" s="47" t="s">
        <v>1262</v>
      </c>
      <c r="B149" s="44" t="s">
        <v>1263</v>
      </c>
    </row>
    <row r="150" spans="1:2" x14ac:dyDescent="0.25">
      <c r="A150" s="47" t="s">
        <v>1264</v>
      </c>
      <c r="B150" s="44" t="s">
        <v>1265</v>
      </c>
    </row>
    <row r="151" spans="1:2" x14ac:dyDescent="0.25">
      <c r="A151" s="47" t="s">
        <v>1266</v>
      </c>
      <c r="B151" s="44" t="s">
        <v>1267</v>
      </c>
    </row>
    <row r="152" spans="1:2" x14ac:dyDescent="0.25">
      <c r="A152" s="47" t="s">
        <v>1268</v>
      </c>
      <c r="B152" s="44" t="s">
        <v>1269</v>
      </c>
    </row>
    <row r="153" spans="1:2" x14ac:dyDescent="0.25">
      <c r="A153" s="47" t="s">
        <v>1270</v>
      </c>
      <c r="B153" s="44" t="s">
        <v>1271</v>
      </c>
    </row>
    <row r="154" spans="1:2" x14ac:dyDescent="0.25">
      <c r="A154" s="47" t="s">
        <v>1272</v>
      </c>
      <c r="B154" s="44" t="s">
        <v>1273</v>
      </c>
    </row>
    <row r="155" spans="1:2" x14ac:dyDescent="0.25">
      <c r="A155" s="47" t="s">
        <v>1274</v>
      </c>
      <c r="B155" s="44" t="s">
        <v>1275</v>
      </c>
    </row>
    <row r="156" spans="1:2" x14ac:dyDescent="0.25">
      <c r="A156" s="47" t="s">
        <v>1276</v>
      </c>
      <c r="B156" s="44" t="s">
        <v>1277</v>
      </c>
    </row>
    <row r="157" spans="1:2" x14ac:dyDescent="0.25">
      <c r="A157" s="47" t="s">
        <v>1278</v>
      </c>
      <c r="B157" s="44" t="s">
        <v>1279</v>
      </c>
    </row>
    <row r="158" spans="1:2" x14ac:dyDescent="0.25">
      <c r="A158" s="47" t="s">
        <v>1280</v>
      </c>
      <c r="B158" s="44" t="s">
        <v>1281</v>
      </c>
    </row>
    <row r="159" spans="1:2" x14ac:dyDescent="0.25">
      <c r="A159" s="47" t="s">
        <v>1282</v>
      </c>
      <c r="B159" s="44" t="s">
        <v>1283</v>
      </c>
    </row>
    <row r="160" spans="1:2" x14ac:dyDescent="0.25">
      <c r="A160" s="47" t="s">
        <v>1284</v>
      </c>
      <c r="B160" s="44" t="s">
        <v>1285</v>
      </c>
    </row>
    <row r="161" spans="1:2" x14ac:dyDescent="0.25">
      <c r="A161" s="47" t="s">
        <v>1286</v>
      </c>
      <c r="B161" s="44" t="s">
        <v>613</v>
      </c>
    </row>
    <row r="162" spans="1:2" x14ac:dyDescent="0.25">
      <c r="A162" s="47" t="s">
        <v>1287</v>
      </c>
      <c r="B162" s="44" t="s">
        <v>649</v>
      </c>
    </row>
    <row r="163" spans="1:2" x14ac:dyDescent="0.25">
      <c r="A163" s="47" t="s">
        <v>1288</v>
      </c>
      <c r="B163" s="44" t="s">
        <v>1289</v>
      </c>
    </row>
    <row r="164" spans="1:2" x14ac:dyDescent="0.25">
      <c r="A164" s="47" t="s">
        <v>1290</v>
      </c>
      <c r="B164" s="44" t="s">
        <v>677</v>
      </c>
    </row>
    <row r="165" spans="1:2" x14ac:dyDescent="0.25">
      <c r="A165" s="47" t="s">
        <v>1291</v>
      </c>
      <c r="B165" s="44" t="s">
        <v>994</v>
      </c>
    </row>
    <row r="166" spans="1:2" x14ac:dyDescent="0.25">
      <c r="A166" s="47" t="s">
        <v>1292</v>
      </c>
      <c r="B166" s="44" t="s">
        <v>1293</v>
      </c>
    </row>
    <row r="167" spans="1:2" x14ac:dyDescent="0.25">
      <c r="A167" s="47" t="s">
        <v>1294</v>
      </c>
      <c r="B167" s="44" t="s">
        <v>1295</v>
      </c>
    </row>
    <row r="168" spans="1:2" x14ac:dyDescent="0.25">
      <c r="A168" s="47" t="s">
        <v>1296</v>
      </c>
      <c r="B168" s="44" t="s">
        <v>1297</v>
      </c>
    </row>
    <row r="169" spans="1:2" x14ac:dyDescent="0.25">
      <c r="A169" s="47" t="s">
        <v>1298</v>
      </c>
      <c r="B169" s="44" t="s">
        <v>1299</v>
      </c>
    </row>
    <row r="170" spans="1:2" x14ac:dyDescent="0.25">
      <c r="A170" s="47" t="s">
        <v>1300</v>
      </c>
      <c r="B170" s="44" t="s">
        <v>1301</v>
      </c>
    </row>
    <row r="171" spans="1:2" x14ac:dyDescent="0.25">
      <c r="A171" s="47" t="s">
        <v>1302</v>
      </c>
      <c r="B171" s="44" t="s">
        <v>1303</v>
      </c>
    </row>
    <row r="172" spans="1:2" x14ac:dyDescent="0.25">
      <c r="A172" s="47" t="s">
        <v>1304</v>
      </c>
      <c r="B172" s="44" t="s">
        <v>1305</v>
      </c>
    </row>
    <row r="173" spans="1:2" x14ac:dyDescent="0.25">
      <c r="A173" s="47" t="s">
        <v>1306</v>
      </c>
      <c r="B173" s="44" t="s">
        <v>1307</v>
      </c>
    </row>
    <row r="174" spans="1:2" x14ac:dyDescent="0.25">
      <c r="A174" s="47" t="s">
        <v>1308</v>
      </c>
      <c r="B174" s="44" t="s">
        <v>1309</v>
      </c>
    </row>
    <row r="175" spans="1:2" x14ac:dyDescent="0.25">
      <c r="A175" s="47" t="s">
        <v>1310</v>
      </c>
      <c r="B175" s="44" t="s">
        <v>1311</v>
      </c>
    </row>
    <row r="176" spans="1:2" x14ac:dyDescent="0.25">
      <c r="A176" s="47" t="s">
        <v>1312</v>
      </c>
      <c r="B176" s="44" t="s">
        <v>1313</v>
      </c>
    </row>
    <row r="177" spans="1:2" x14ac:dyDescent="0.25">
      <c r="A177" s="47" t="s">
        <v>1314</v>
      </c>
      <c r="B177" s="44" t="s">
        <v>1315</v>
      </c>
    </row>
    <row r="178" spans="1:2" x14ac:dyDescent="0.25">
      <c r="A178" s="47" t="s">
        <v>1316</v>
      </c>
      <c r="B178" s="44" t="s">
        <v>1317</v>
      </c>
    </row>
    <row r="179" spans="1:2" x14ac:dyDescent="0.25">
      <c r="A179" s="47" t="s">
        <v>1318</v>
      </c>
      <c r="B179" s="44" t="s">
        <v>994</v>
      </c>
    </row>
    <row r="180" spans="1:2" x14ac:dyDescent="0.25">
      <c r="A180" s="46" t="s">
        <v>1319</v>
      </c>
      <c r="B180" s="46" t="s">
        <v>1320</v>
      </c>
    </row>
    <row r="181" spans="1:2" x14ac:dyDescent="0.25">
      <c r="A181" s="46" t="s">
        <v>1321</v>
      </c>
      <c r="B181" s="46" t="s">
        <v>1322</v>
      </c>
    </row>
    <row r="182" spans="1:2" x14ac:dyDescent="0.25">
      <c r="A182" s="46" t="s">
        <v>1323</v>
      </c>
      <c r="B182" s="46" t="s">
        <v>1324</v>
      </c>
    </row>
    <row r="183" spans="1:2" x14ac:dyDescent="0.25">
      <c r="A183" s="46" t="s">
        <v>1325</v>
      </c>
      <c r="B183" s="46" t="s">
        <v>1326</v>
      </c>
    </row>
    <row r="184" spans="1:2" x14ac:dyDescent="0.25">
      <c r="A184" s="46" t="s">
        <v>1327</v>
      </c>
      <c r="B184" s="46" t="s">
        <v>1328</v>
      </c>
    </row>
    <row r="185" spans="1:2" x14ac:dyDescent="0.25">
      <c r="A185" s="46" t="s">
        <v>1329</v>
      </c>
      <c r="B185" s="46" t="s">
        <v>1330</v>
      </c>
    </row>
    <row r="186" spans="1:2" x14ac:dyDescent="0.25">
      <c r="A186" s="46" t="s">
        <v>1331</v>
      </c>
      <c r="B186" s="46" t="s">
        <v>1332</v>
      </c>
    </row>
    <row r="187" spans="1:2" x14ac:dyDescent="0.25">
      <c r="A187" s="46" t="s">
        <v>1333</v>
      </c>
      <c r="B187" s="46" t="s">
        <v>1334</v>
      </c>
    </row>
    <row r="188" spans="1:2" x14ac:dyDescent="0.25">
      <c r="A188" s="46" t="s">
        <v>1335</v>
      </c>
      <c r="B188" s="46" t="s">
        <v>1336</v>
      </c>
    </row>
    <row r="189" spans="1:2" x14ac:dyDescent="0.25">
      <c r="A189" s="46" t="s">
        <v>1337</v>
      </c>
      <c r="B189" s="46" t="s">
        <v>1338</v>
      </c>
    </row>
    <row r="190" spans="1:2" x14ac:dyDescent="0.25">
      <c r="A190" s="46" t="s">
        <v>1339</v>
      </c>
      <c r="B190" s="46" t="s">
        <v>1340</v>
      </c>
    </row>
    <row r="191" spans="1:2" x14ac:dyDescent="0.25">
      <c r="A191" s="46" t="s">
        <v>1341</v>
      </c>
      <c r="B191" s="46" t="s">
        <v>1342</v>
      </c>
    </row>
    <row r="192" spans="1:2" x14ac:dyDescent="0.25">
      <c r="A192" s="46" t="s">
        <v>1343</v>
      </c>
      <c r="B192" s="46" t="s">
        <v>1344</v>
      </c>
    </row>
    <row r="193" spans="1:2" x14ac:dyDescent="0.25">
      <c r="A193" s="46" t="s">
        <v>1345</v>
      </c>
      <c r="B193" s="46" t="s">
        <v>1346</v>
      </c>
    </row>
    <row r="194" spans="1:2" x14ac:dyDescent="0.25">
      <c r="A194" s="46" t="s">
        <v>1347</v>
      </c>
      <c r="B194" s="46" t="s">
        <v>1348</v>
      </c>
    </row>
    <row r="195" spans="1:2" x14ac:dyDescent="0.25">
      <c r="A195" s="46" t="s">
        <v>1349</v>
      </c>
      <c r="B195" s="46" t="s">
        <v>1350</v>
      </c>
    </row>
    <row r="196" spans="1:2" x14ac:dyDescent="0.25">
      <c r="A196" s="46" t="s">
        <v>1351</v>
      </c>
      <c r="B196" s="46" t="s">
        <v>1352</v>
      </c>
    </row>
    <row r="197" spans="1:2" x14ac:dyDescent="0.25">
      <c r="A197" s="46" t="s">
        <v>1353</v>
      </c>
      <c r="B197" s="46" t="s">
        <v>1354</v>
      </c>
    </row>
    <row r="198" spans="1:2" x14ac:dyDescent="0.25">
      <c r="A198" s="46" t="s">
        <v>1355</v>
      </c>
      <c r="B198" s="46" t="s">
        <v>1356</v>
      </c>
    </row>
    <row r="199" spans="1:2" x14ac:dyDescent="0.25">
      <c r="A199" s="46" t="s">
        <v>1357</v>
      </c>
      <c r="B199" s="46" t="s">
        <v>1358</v>
      </c>
    </row>
    <row r="200" spans="1:2" x14ac:dyDescent="0.25">
      <c r="A200" s="46" t="s">
        <v>1359</v>
      </c>
      <c r="B200" s="46" t="s">
        <v>1360</v>
      </c>
    </row>
    <row r="201" spans="1:2" x14ac:dyDescent="0.25">
      <c r="A201" s="47" t="s">
        <v>1361</v>
      </c>
      <c r="B201" s="44" t="s">
        <v>1362</v>
      </c>
    </row>
    <row r="202" spans="1:2" x14ac:dyDescent="0.25">
      <c r="A202" s="47" t="s">
        <v>1363</v>
      </c>
      <c r="B202" s="44" t="s">
        <v>1364</v>
      </c>
    </row>
    <row r="203" spans="1:2" x14ac:dyDescent="0.25">
      <c r="A203" s="47" t="s">
        <v>1365</v>
      </c>
      <c r="B203" s="44" t="s">
        <v>1366</v>
      </c>
    </row>
    <row r="204" spans="1:2" x14ac:dyDescent="0.25">
      <c r="A204" s="47" t="s">
        <v>1367</v>
      </c>
      <c r="B204" s="44" t="s">
        <v>1368</v>
      </c>
    </row>
    <row r="205" spans="1:2" x14ac:dyDescent="0.25">
      <c r="A205" s="47" t="s">
        <v>1369</v>
      </c>
      <c r="B205" s="44" t="s">
        <v>1370</v>
      </c>
    </row>
    <row r="206" spans="1:2" x14ac:dyDescent="0.25">
      <c r="A206" s="47" t="s">
        <v>1371</v>
      </c>
      <c r="B206" s="44" t="s">
        <v>1372</v>
      </c>
    </row>
    <row r="207" spans="1:2" x14ac:dyDescent="0.25">
      <c r="A207" s="47" t="s">
        <v>1373</v>
      </c>
      <c r="B207" s="44" t="s">
        <v>1374</v>
      </c>
    </row>
    <row r="208" spans="1:2" x14ac:dyDescent="0.25">
      <c r="A208" s="47" t="s">
        <v>1375</v>
      </c>
      <c r="B208" s="44" t="s">
        <v>1376</v>
      </c>
    </row>
    <row r="209" spans="1:2" x14ac:dyDescent="0.25">
      <c r="A209" s="47" t="s">
        <v>1377</v>
      </c>
      <c r="B209" s="44" t="s">
        <v>1378</v>
      </c>
    </row>
    <row r="210" spans="1:2" x14ac:dyDescent="0.25">
      <c r="A210" s="47" t="s">
        <v>1379</v>
      </c>
      <c r="B210" s="44" t="s">
        <v>1380</v>
      </c>
    </row>
    <row r="211" spans="1:2" x14ac:dyDescent="0.25">
      <c r="A211" s="47" t="s">
        <v>1381</v>
      </c>
      <c r="B211" s="44" t="s">
        <v>1382</v>
      </c>
    </row>
    <row r="212" spans="1:2" x14ac:dyDescent="0.25">
      <c r="A212" s="47" t="s">
        <v>1383</v>
      </c>
      <c r="B212" s="44" t="s">
        <v>1384</v>
      </c>
    </row>
    <row r="213" spans="1:2" x14ac:dyDescent="0.25">
      <c r="A213" s="47" t="s">
        <v>1385</v>
      </c>
      <c r="B213" s="44" t="s">
        <v>1386</v>
      </c>
    </row>
    <row r="214" spans="1:2" x14ac:dyDescent="0.25">
      <c r="A214" s="47" t="s">
        <v>1387</v>
      </c>
      <c r="B214" s="44" t="s">
        <v>1388</v>
      </c>
    </row>
    <row r="215" spans="1:2" x14ac:dyDescent="0.25">
      <c r="A215" s="47" t="s">
        <v>1389</v>
      </c>
      <c r="B215" s="44" t="s">
        <v>1390</v>
      </c>
    </row>
    <row r="216" spans="1:2" x14ac:dyDescent="0.25">
      <c r="A216" s="47" t="s">
        <v>1391</v>
      </c>
      <c r="B216" s="44" t="s">
        <v>1392</v>
      </c>
    </row>
    <row r="217" spans="1:2" x14ac:dyDescent="0.25">
      <c r="A217" s="47" t="s">
        <v>1393</v>
      </c>
      <c r="B217" s="44" t="s">
        <v>1394</v>
      </c>
    </row>
    <row r="218" spans="1:2" x14ac:dyDescent="0.25">
      <c r="A218" s="47" t="s">
        <v>1395</v>
      </c>
      <c r="B218" s="44" t="s">
        <v>1396</v>
      </c>
    </row>
    <row r="219" spans="1:2" x14ac:dyDescent="0.25">
      <c r="A219" s="47" t="s">
        <v>1397</v>
      </c>
      <c r="B219" s="44" t="s">
        <v>1398</v>
      </c>
    </row>
    <row r="220" spans="1:2" x14ac:dyDescent="0.25">
      <c r="A220" s="47" t="s">
        <v>1399</v>
      </c>
      <c r="B220" s="44" t="s">
        <v>1400</v>
      </c>
    </row>
    <row r="221" spans="1:2" x14ac:dyDescent="0.25">
      <c r="A221" s="47" t="s">
        <v>1401</v>
      </c>
      <c r="B221" s="44" t="s">
        <v>1075</v>
      </c>
    </row>
    <row r="222" spans="1:2" x14ac:dyDescent="0.25">
      <c r="A222" s="47" t="s">
        <v>1402</v>
      </c>
      <c r="B222" s="44" t="s">
        <v>1403</v>
      </c>
    </row>
    <row r="223" spans="1:2" x14ac:dyDescent="0.25">
      <c r="A223" s="47" t="s">
        <v>1404</v>
      </c>
      <c r="B223" s="44" t="s">
        <v>1405</v>
      </c>
    </row>
    <row r="224" spans="1:2" x14ac:dyDescent="0.25">
      <c r="A224" s="47" t="s">
        <v>1406</v>
      </c>
      <c r="B224" s="44" t="s">
        <v>1407</v>
      </c>
    </row>
    <row r="225" spans="1:2" x14ac:dyDescent="0.25">
      <c r="A225" s="47" t="s">
        <v>1408</v>
      </c>
      <c r="B225" s="44" t="s">
        <v>1409</v>
      </c>
    </row>
    <row r="226" spans="1:2" x14ac:dyDescent="0.25">
      <c r="A226" s="47" t="s">
        <v>1410</v>
      </c>
      <c r="B226" s="44" t="s">
        <v>1411</v>
      </c>
    </row>
    <row r="227" spans="1:2" x14ac:dyDescent="0.25">
      <c r="A227" s="47" t="s">
        <v>1412</v>
      </c>
      <c r="B227" s="44" t="s">
        <v>1413</v>
      </c>
    </row>
    <row r="228" spans="1:2" x14ac:dyDescent="0.25">
      <c r="A228" s="47" t="s">
        <v>1414</v>
      </c>
      <c r="B228" s="44" t="s">
        <v>1415</v>
      </c>
    </row>
    <row r="229" spans="1:2" x14ac:dyDescent="0.25">
      <c r="A229" s="47" t="s">
        <v>1416</v>
      </c>
      <c r="B229" s="44" t="s">
        <v>1417</v>
      </c>
    </row>
    <row r="230" spans="1:2" x14ac:dyDescent="0.25">
      <c r="A230" s="47" t="s">
        <v>1418</v>
      </c>
      <c r="B230" s="44" t="s">
        <v>1075</v>
      </c>
    </row>
    <row r="231" spans="1:2" x14ac:dyDescent="0.25">
      <c r="A231" s="47" t="s">
        <v>1419</v>
      </c>
      <c r="B231" s="44" t="s">
        <v>1420</v>
      </c>
    </row>
    <row r="232" spans="1:2" x14ac:dyDescent="0.25">
      <c r="A232" s="47" t="s">
        <v>1421</v>
      </c>
      <c r="B232" s="44" t="s">
        <v>1422</v>
      </c>
    </row>
    <row r="233" spans="1:2" x14ac:dyDescent="0.25">
      <c r="A233" s="47" t="s">
        <v>1423</v>
      </c>
      <c r="B233" s="44" t="s">
        <v>1424</v>
      </c>
    </row>
    <row r="234" spans="1:2" x14ac:dyDescent="0.25">
      <c r="A234" s="47" t="s">
        <v>1425</v>
      </c>
      <c r="B234" s="44" t="s">
        <v>1426</v>
      </c>
    </row>
    <row r="235" spans="1:2" x14ac:dyDescent="0.25">
      <c r="A235" s="47" t="s">
        <v>1427</v>
      </c>
      <c r="B235" s="44" t="s">
        <v>1428</v>
      </c>
    </row>
    <row r="236" spans="1:2" x14ac:dyDescent="0.25">
      <c r="A236" s="47" t="s">
        <v>1429</v>
      </c>
      <c r="B236" s="44" t="s">
        <v>1430</v>
      </c>
    </row>
    <row r="237" spans="1:2" x14ac:dyDescent="0.25">
      <c r="A237" s="47" t="s">
        <v>1431</v>
      </c>
      <c r="B237" s="44" t="s">
        <v>1432</v>
      </c>
    </row>
    <row r="238" spans="1:2" x14ac:dyDescent="0.25">
      <c r="A238" s="47" t="s">
        <v>1433</v>
      </c>
      <c r="B238" s="44" t="s">
        <v>1434</v>
      </c>
    </row>
    <row r="239" spans="1:2" x14ac:dyDescent="0.25">
      <c r="A239" s="47" t="s">
        <v>1435</v>
      </c>
      <c r="B239" s="44" t="s">
        <v>1436</v>
      </c>
    </row>
    <row r="240" spans="1:2" x14ac:dyDescent="0.25">
      <c r="A240" s="47" t="s">
        <v>1437</v>
      </c>
      <c r="B240" s="44" t="s">
        <v>1438</v>
      </c>
    </row>
    <row r="241" spans="1:2" x14ac:dyDescent="0.25">
      <c r="A241" s="47" t="s">
        <v>1439</v>
      </c>
      <c r="B241" s="44" t="s">
        <v>1440</v>
      </c>
    </row>
    <row r="242" spans="1:2" x14ac:dyDescent="0.25">
      <c r="A242" s="47" t="s">
        <v>1441</v>
      </c>
      <c r="B242" s="44" t="s">
        <v>1442</v>
      </c>
    </row>
    <row r="243" spans="1:2" x14ac:dyDescent="0.25">
      <c r="A243" s="47" t="s">
        <v>1443</v>
      </c>
      <c r="B243" s="44" t="s">
        <v>1444</v>
      </c>
    </row>
    <row r="244" spans="1:2" x14ac:dyDescent="0.25">
      <c r="A244" s="47" t="s">
        <v>1445</v>
      </c>
      <c r="B244" s="44" t="s">
        <v>1446</v>
      </c>
    </row>
    <row r="245" spans="1:2" x14ac:dyDescent="0.25">
      <c r="A245" s="47" t="s">
        <v>1447</v>
      </c>
      <c r="B245" s="44" t="s">
        <v>1448</v>
      </c>
    </row>
    <row r="246" spans="1:2" x14ac:dyDescent="0.25">
      <c r="A246" s="47" t="s">
        <v>1449</v>
      </c>
      <c r="B246" s="44" t="s">
        <v>1450</v>
      </c>
    </row>
    <row r="247" spans="1:2" x14ac:dyDescent="0.25">
      <c r="A247" s="47" t="s">
        <v>1451</v>
      </c>
      <c r="B247" s="44" t="s">
        <v>1452</v>
      </c>
    </row>
    <row r="248" spans="1:2" x14ac:dyDescent="0.25">
      <c r="A248" s="47" t="s">
        <v>1453</v>
      </c>
      <c r="B248" s="44" t="s">
        <v>1454</v>
      </c>
    </row>
    <row r="249" spans="1:2" x14ac:dyDescent="0.25">
      <c r="A249" s="47" t="s">
        <v>1455</v>
      </c>
      <c r="B249" s="44" t="s">
        <v>1456</v>
      </c>
    </row>
    <row r="250" spans="1:2" x14ac:dyDescent="0.25">
      <c r="A250" s="47" t="s">
        <v>1457</v>
      </c>
      <c r="B250" s="44" t="s">
        <v>1458</v>
      </c>
    </row>
    <row r="251" spans="1:2" x14ac:dyDescent="0.25">
      <c r="A251" s="47" t="s">
        <v>1459</v>
      </c>
      <c r="B251" s="44" t="s">
        <v>1460</v>
      </c>
    </row>
    <row r="252" spans="1:2" x14ac:dyDescent="0.25">
      <c r="A252" s="47" t="s">
        <v>1461</v>
      </c>
      <c r="B252" s="44" t="s">
        <v>994</v>
      </c>
    </row>
    <row r="253" spans="1:2" x14ac:dyDescent="0.25">
      <c r="A253" s="47" t="s">
        <v>1462</v>
      </c>
      <c r="B253" s="44" t="s">
        <v>1463</v>
      </c>
    </row>
    <row r="254" spans="1:2" x14ac:dyDescent="0.25">
      <c r="A254" s="47" t="s">
        <v>1464</v>
      </c>
      <c r="B254" s="44" t="s">
        <v>1465</v>
      </c>
    </row>
    <row r="255" spans="1:2" x14ac:dyDescent="0.25">
      <c r="A255" s="47" t="s">
        <v>1466</v>
      </c>
      <c r="B255" s="44" t="s">
        <v>1467</v>
      </c>
    </row>
    <row r="256" spans="1:2" x14ac:dyDescent="0.25">
      <c r="A256" s="47" t="s">
        <v>1468</v>
      </c>
      <c r="B256" s="44" t="s">
        <v>1469</v>
      </c>
    </row>
    <row r="257" spans="1:2" x14ac:dyDescent="0.25">
      <c r="A257" s="47" t="s">
        <v>1470</v>
      </c>
      <c r="B257" s="44" t="s">
        <v>1471</v>
      </c>
    </row>
    <row r="258" spans="1:2" x14ac:dyDescent="0.25">
      <c r="A258" s="47" t="s">
        <v>1472</v>
      </c>
      <c r="B258" s="44" t="s">
        <v>1473</v>
      </c>
    </row>
    <row r="259" spans="1:2" x14ac:dyDescent="0.25">
      <c r="A259" s="47" t="s">
        <v>1474</v>
      </c>
      <c r="B259" s="44" t="s">
        <v>1475</v>
      </c>
    </row>
    <row r="260" spans="1:2" x14ac:dyDescent="0.25">
      <c r="A260" s="47" t="s">
        <v>1476</v>
      </c>
      <c r="B260" s="44" t="s">
        <v>1477</v>
      </c>
    </row>
    <row r="261" spans="1:2" x14ac:dyDescent="0.25">
      <c r="A261" s="47" t="s">
        <v>1478</v>
      </c>
      <c r="B261" s="44" t="s">
        <v>1479</v>
      </c>
    </row>
    <row r="262" spans="1:2" x14ac:dyDescent="0.25">
      <c r="A262" s="47" t="s">
        <v>1480</v>
      </c>
      <c r="B262" s="44" t="s">
        <v>1481</v>
      </c>
    </row>
    <row r="263" spans="1:2" x14ac:dyDescent="0.25">
      <c r="A263" s="47" t="s">
        <v>1482</v>
      </c>
      <c r="B263" s="44" t="s">
        <v>1075</v>
      </c>
    </row>
    <row r="264" spans="1:2" x14ac:dyDescent="0.25">
      <c r="A264" s="47" t="s">
        <v>1483</v>
      </c>
      <c r="B264" s="44" t="s">
        <v>245</v>
      </c>
    </row>
    <row r="265" spans="1:2" x14ac:dyDescent="0.25">
      <c r="A265" s="47" t="s">
        <v>1484</v>
      </c>
      <c r="B265" s="44" t="s">
        <v>1075</v>
      </c>
    </row>
    <row r="266" spans="1:2" x14ac:dyDescent="0.25">
      <c r="A266" s="47" t="s">
        <v>1485</v>
      </c>
      <c r="B266" s="44" t="s">
        <v>1486</v>
      </c>
    </row>
    <row r="267" spans="1:2" x14ac:dyDescent="0.25">
      <c r="A267" s="47" t="s">
        <v>1487</v>
      </c>
      <c r="B267" s="44" t="s">
        <v>1488</v>
      </c>
    </row>
    <row r="268" spans="1:2" x14ac:dyDescent="0.25">
      <c r="A268" s="47" t="s">
        <v>1489</v>
      </c>
      <c r="B268" s="44" t="s">
        <v>1490</v>
      </c>
    </row>
    <row r="269" spans="1:2" x14ac:dyDescent="0.25">
      <c r="A269" s="47" t="s">
        <v>1491</v>
      </c>
      <c r="B269" s="44" t="s">
        <v>1492</v>
      </c>
    </row>
    <row r="270" spans="1:2" x14ac:dyDescent="0.25">
      <c r="A270" s="47" t="s">
        <v>1493</v>
      </c>
      <c r="B270" s="44" t="s">
        <v>1494</v>
      </c>
    </row>
    <row r="271" spans="1:2" x14ac:dyDescent="0.25">
      <c r="A271" s="47" t="s">
        <v>1495</v>
      </c>
      <c r="B271" s="44" t="s">
        <v>1496</v>
      </c>
    </row>
    <row r="272" spans="1:2" x14ac:dyDescent="0.25">
      <c r="A272" s="47" t="s">
        <v>1497</v>
      </c>
      <c r="B272" s="44" t="s">
        <v>1075</v>
      </c>
    </row>
    <row r="273" spans="1:2" x14ac:dyDescent="0.25">
      <c r="A273" s="47" t="s">
        <v>1498</v>
      </c>
      <c r="B273" s="44" t="s">
        <v>249</v>
      </c>
    </row>
    <row r="274" spans="1:2" x14ac:dyDescent="0.25">
      <c r="A274" s="47" t="s">
        <v>1499</v>
      </c>
      <c r="B274" s="44" t="s">
        <v>994</v>
      </c>
    </row>
    <row r="275" spans="1:2" x14ac:dyDescent="0.25">
      <c r="A275" s="47" t="s">
        <v>1500</v>
      </c>
      <c r="B275" s="44" t="s">
        <v>1501</v>
      </c>
    </row>
    <row r="276" spans="1:2" x14ac:dyDescent="0.25">
      <c r="A276" s="47" t="s">
        <v>1502</v>
      </c>
      <c r="B276" s="44" t="s">
        <v>1503</v>
      </c>
    </row>
    <row r="277" spans="1:2" x14ac:dyDescent="0.25">
      <c r="A277" s="47" t="s">
        <v>1504</v>
      </c>
      <c r="B277" s="44" t="s">
        <v>1505</v>
      </c>
    </row>
    <row r="278" spans="1:2" x14ac:dyDescent="0.25">
      <c r="A278" s="47" t="s">
        <v>1506</v>
      </c>
      <c r="B278" s="44" t="s">
        <v>1507</v>
      </c>
    </row>
    <row r="279" spans="1:2" x14ac:dyDescent="0.25">
      <c r="A279" s="47" t="s">
        <v>1508</v>
      </c>
      <c r="B279" s="44" t="s">
        <v>1509</v>
      </c>
    </row>
    <row r="280" spans="1:2" x14ac:dyDescent="0.25">
      <c r="A280" s="47" t="s">
        <v>1510</v>
      </c>
      <c r="B280" s="44" t="s">
        <v>1511</v>
      </c>
    </row>
    <row r="281" spans="1:2" x14ac:dyDescent="0.25">
      <c r="A281" s="47" t="s">
        <v>1512</v>
      </c>
      <c r="B281" s="44" t="s">
        <v>1513</v>
      </c>
    </row>
    <row r="282" spans="1:2" x14ac:dyDescent="0.25">
      <c r="A282" s="47" t="s">
        <v>1514</v>
      </c>
      <c r="B282" s="44" t="s">
        <v>1515</v>
      </c>
    </row>
    <row r="283" spans="1:2" x14ac:dyDescent="0.25">
      <c r="A283" s="47" t="s">
        <v>1516</v>
      </c>
      <c r="B283" s="44" t="s">
        <v>1517</v>
      </c>
    </row>
    <row r="284" spans="1:2" x14ac:dyDescent="0.25">
      <c r="A284" s="47" t="s">
        <v>1518</v>
      </c>
      <c r="B284" s="44" t="s">
        <v>1519</v>
      </c>
    </row>
    <row r="285" spans="1:2" x14ac:dyDescent="0.25">
      <c r="A285" s="47" t="s">
        <v>1520</v>
      </c>
      <c r="B285" s="44" t="s">
        <v>1521</v>
      </c>
    </row>
    <row r="286" spans="1:2" x14ac:dyDescent="0.25">
      <c r="A286" s="47" t="s">
        <v>1522</v>
      </c>
      <c r="B286" s="44" t="s">
        <v>1523</v>
      </c>
    </row>
    <row r="287" spans="1:2" x14ac:dyDescent="0.25">
      <c r="A287" s="47" t="s">
        <v>1524</v>
      </c>
      <c r="B287" s="44" t="s">
        <v>994</v>
      </c>
    </row>
    <row r="288" spans="1:2" x14ac:dyDescent="0.25">
      <c r="A288" s="47" t="s">
        <v>1525</v>
      </c>
      <c r="B288" s="44" t="s">
        <v>1526</v>
      </c>
    </row>
    <row r="289" spans="1:2" x14ac:dyDescent="0.25">
      <c r="A289" s="47" t="s">
        <v>1527</v>
      </c>
      <c r="B289" s="44" t="s">
        <v>1528</v>
      </c>
    </row>
    <row r="290" spans="1:2" x14ac:dyDescent="0.25">
      <c r="A290" s="47" t="s">
        <v>1529</v>
      </c>
      <c r="B290" s="44" t="s">
        <v>1530</v>
      </c>
    </row>
    <row r="291" spans="1:2" x14ac:dyDescent="0.25">
      <c r="A291" s="47" t="s">
        <v>1531</v>
      </c>
      <c r="B291" s="44" t="s">
        <v>1532</v>
      </c>
    </row>
    <row r="292" spans="1:2" x14ac:dyDescent="0.25">
      <c r="A292" s="47" t="s">
        <v>1533</v>
      </c>
      <c r="B292" s="44" t="s">
        <v>1534</v>
      </c>
    </row>
    <row r="293" spans="1:2" x14ac:dyDescent="0.25">
      <c r="A293" s="47" t="s">
        <v>1535</v>
      </c>
      <c r="B293" s="44" t="s">
        <v>1536</v>
      </c>
    </row>
    <row r="294" spans="1:2" x14ac:dyDescent="0.25">
      <c r="A294" s="47" t="s">
        <v>1537</v>
      </c>
      <c r="B294" s="44" t="s">
        <v>1538</v>
      </c>
    </row>
    <row r="295" spans="1:2" x14ac:dyDescent="0.25">
      <c r="A295" s="47" t="s">
        <v>1539</v>
      </c>
      <c r="B295" s="44" t="s">
        <v>1540</v>
      </c>
    </row>
    <row r="296" spans="1:2" x14ac:dyDescent="0.25">
      <c r="A296" s="47" t="s">
        <v>1541</v>
      </c>
      <c r="B296" s="44" t="s">
        <v>1542</v>
      </c>
    </row>
    <row r="297" spans="1:2" x14ac:dyDescent="0.25">
      <c r="A297" s="47" t="s">
        <v>1543</v>
      </c>
      <c r="B297" s="44" t="s">
        <v>1544</v>
      </c>
    </row>
    <row r="298" spans="1:2" x14ac:dyDescent="0.25">
      <c r="A298" s="47" t="s">
        <v>1545</v>
      </c>
      <c r="B298" s="44" t="s">
        <v>1546</v>
      </c>
    </row>
    <row r="299" spans="1:2" x14ac:dyDescent="0.25">
      <c r="A299" s="47" t="s">
        <v>1547</v>
      </c>
      <c r="B299" s="44" t="s">
        <v>1548</v>
      </c>
    </row>
    <row r="300" spans="1:2" x14ac:dyDescent="0.25">
      <c r="A300" s="47" t="s">
        <v>1549</v>
      </c>
      <c r="B300" s="44" t="s">
        <v>1550</v>
      </c>
    </row>
    <row r="301" spans="1:2" x14ac:dyDescent="0.25">
      <c r="A301" s="47" t="s">
        <v>1551</v>
      </c>
      <c r="B301" s="44" t="s">
        <v>1552</v>
      </c>
    </row>
    <row r="302" spans="1:2" x14ac:dyDescent="0.25">
      <c r="A302" s="47" t="s">
        <v>1553</v>
      </c>
      <c r="B302" s="44" t="s">
        <v>1554</v>
      </c>
    </row>
    <row r="303" spans="1:2" x14ac:dyDescent="0.25">
      <c r="A303" s="47" t="s">
        <v>1555</v>
      </c>
      <c r="B303" s="44" t="s">
        <v>1556</v>
      </c>
    </row>
    <row r="304" spans="1:2" x14ac:dyDescent="0.25">
      <c r="A304" s="47" t="s">
        <v>1557</v>
      </c>
      <c r="B304" s="44" t="s">
        <v>994</v>
      </c>
    </row>
    <row r="305" spans="1:2" x14ac:dyDescent="0.25">
      <c r="A305" s="47" t="s">
        <v>1558</v>
      </c>
      <c r="B305" s="44" t="s">
        <v>1559</v>
      </c>
    </row>
    <row r="306" spans="1:2" x14ac:dyDescent="0.25">
      <c r="A306" s="47" t="s">
        <v>1560</v>
      </c>
      <c r="B306" s="44" t="s">
        <v>1561</v>
      </c>
    </row>
    <row r="307" spans="1:2" x14ac:dyDescent="0.25">
      <c r="A307" s="47" t="s">
        <v>1562</v>
      </c>
      <c r="B307" s="44" t="s">
        <v>1563</v>
      </c>
    </row>
    <row r="308" spans="1:2" x14ac:dyDescent="0.25">
      <c r="A308" s="47" t="s">
        <v>1564</v>
      </c>
      <c r="B308" s="44" t="s">
        <v>1565</v>
      </c>
    </row>
    <row r="309" spans="1:2" x14ac:dyDescent="0.25">
      <c r="A309" s="47" t="s">
        <v>1566</v>
      </c>
      <c r="B309" s="44" t="s">
        <v>1567</v>
      </c>
    </row>
    <row r="310" spans="1:2" x14ac:dyDescent="0.25">
      <c r="A310" s="47" t="s">
        <v>1568</v>
      </c>
      <c r="B310" s="44" t="s">
        <v>1569</v>
      </c>
    </row>
    <row r="311" spans="1:2" x14ac:dyDescent="0.25">
      <c r="A311" s="47" t="s">
        <v>1570</v>
      </c>
      <c r="B311" s="44" t="s">
        <v>1571</v>
      </c>
    </row>
    <row r="312" spans="1:2" x14ac:dyDescent="0.25">
      <c r="A312" s="47" t="s">
        <v>1572</v>
      </c>
      <c r="B312" s="44" t="s">
        <v>994</v>
      </c>
    </row>
    <row r="313" spans="1:2" x14ac:dyDescent="0.25">
      <c r="A313" s="47" t="s">
        <v>1573</v>
      </c>
      <c r="B313" s="44" t="s">
        <v>1574</v>
      </c>
    </row>
    <row r="314" spans="1:2" x14ac:dyDescent="0.25">
      <c r="A314" s="47" t="s">
        <v>1575</v>
      </c>
      <c r="B314" s="44" t="s">
        <v>1576</v>
      </c>
    </row>
    <row r="315" spans="1:2" x14ac:dyDescent="0.25">
      <c r="A315" s="47" t="s">
        <v>1577</v>
      </c>
      <c r="B315" s="44" t="s">
        <v>1578</v>
      </c>
    </row>
    <row r="316" spans="1:2" x14ac:dyDescent="0.25">
      <c r="A316" s="47" t="s">
        <v>1579</v>
      </c>
      <c r="B316" s="44" t="s">
        <v>1580</v>
      </c>
    </row>
    <row r="317" spans="1:2" x14ac:dyDescent="0.25">
      <c r="A317" s="47" t="s">
        <v>1581</v>
      </c>
      <c r="B317" s="44" t="s">
        <v>1582</v>
      </c>
    </row>
    <row r="318" spans="1:2" x14ac:dyDescent="0.25">
      <c r="A318" s="47" t="s">
        <v>1583</v>
      </c>
      <c r="B318" s="44" t="s">
        <v>1584</v>
      </c>
    </row>
    <row r="319" spans="1:2" x14ac:dyDescent="0.25">
      <c r="A319" s="47" t="s">
        <v>1585</v>
      </c>
      <c r="B319" s="44" t="s">
        <v>1586</v>
      </c>
    </row>
    <row r="320" spans="1:2" x14ac:dyDescent="0.25">
      <c r="A320" s="47" t="s">
        <v>1587</v>
      </c>
      <c r="B320" s="44" t="s">
        <v>1588</v>
      </c>
    </row>
    <row r="321" spans="1:2" x14ac:dyDescent="0.25">
      <c r="A321" s="47" t="s">
        <v>1589</v>
      </c>
      <c r="B321" s="44" t="s">
        <v>994</v>
      </c>
    </row>
    <row r="322" spans="1:2" x14ac:dyDescent="0.25">
      <c r="A322" s="47" t="s">
        <v>1590</v>
      </c>
      <c r="B322" s="44" t="s">
        <v>1591</v>
      </c>
    </row>
    <row r="323" spans="1:2" x14ac:dyDescent="0.25">
      <c r="A323" s="47" t="s">
        <v>1592</v>
      </c>
      <c r="B323" s="44" t="s">
        <v>1593</v>
      </c>
    </row>
    <row r="324" spans="1:2" x14ac:dyDescent="0.25">
      <c r="A324" s="47" t="s">
        <v>1594</v>
      </c>
      <c r="B324" s="44" t="s">
        <v>1595</v>
      </c>
    </row>
    <row r="325" spans="1:2" x14ac:dyDescent="0.25">
      <c r="A325" s="47" t="s">
        <v>1596</v>
      </c>
      <c r="B325" s="44" t="s">
        <v>1597</v>
      </c>
    </row>
    <row r="326" spans="1:2" x14ac:dyDescent="0.25">
      <c r="A326" s="47" t="s">
        <v>1598</v>
      </c>
      <c r="B326" s="44" t="s">
        <v>1599</v>
      </c>
    </row>
    <row r="327" spans="1:2" x14ac:dyDescent="0.25">
      <c r="A327" s="47" t="s">
        <v>1600</v>
      </c>
      <c r="B327" s="44" t="s">
        <v>1601</v>
      </c>
    </row>
    <row r="328" spans="1:2" x14ac:dyDescent="0.25">
      <c r="A328" s="47" t="s">
        <v>1602</v>
      </c>
      <c r="B328" s="44" t="s">
        <v>1603</v>
      </c>
    </row>
    <row r="329" spans="1:2" x14ac:dyDescent="0.25">
      <c r="A329" s="47" t="s">
        <v>1604</v>
      </c>
      <c r="B329" s="44" t="s">
        <v>1605</v>
      </c>
    </row>
    <row r="330" spans="1:2" x14ac:dyDescent="0.25">
      <c r="A330" s="47" t="s">
        <v>1606</v>
      </c>
      <c r="B330" s="44" t="s">
        <v>1607</v>
      </c>
    </row>
    <row r="331" spans="1:2" x14ac:dyDescent="0.25">
      <c r="A331" s="47" t="s">
        <v>1608</v>
      </c>
      <c r="B331" s="44" t="s">
        <v>1609</v>
      </c>
    </row>
    <row r="332" spans="1:2" x14ac:dyDescent="0.25">
      <c r="A332" s="47" t="s">
        <v>1610</v>
      </c>
      <c r="B332" s="44" t="s">
        <v>1611</v>
      </c>
    </row>
    <row r="333" spans="1:2" x14ac:dyDescent="0.25">
      <c r="A333" s="47" t="s">
        <v>1612</v>
      </c>
      <c r="B333" s="44" t="s">
        <v>1613</v>
      </c>
    </row>
    <row r="334" spans="1:2" x14ac:dyDescent="0.25">
      <c r="A334" s="47" t="s">
        <v>1614</v>
      </c>
      <c r="B334" s="44" t="s">
        <v>1615</v>
      </c>
    </row>
    <row r="335" spans="1:2" x14ac:dyDescent="0.25">
      <c r="A335" s="47" t="s">
        <v>1616</v>
      </c>
      <c r="B335" s="44" t="s">
        <v>1617</v>
      </c>
    </row>
    <row r="336" spans="1:2" x14ac:dyDescent="0.25">
      <c r="A336" s="47" t="s">
        <v>1618</v>
      </c>
      <c r="B336" s="44" t="s">
        <v>1619</v>
      </c>
    </row>
    <row r="337" spans="1:2" x14ac:dyDescent="0.25">
      <c r="A337" s="47" t="s">
        <v>1620</v>
      </c>
      <c r="B337" s="44" t="s">
        <v>1621</v>
      </c>
    </row>
    <row r="338" spans="1:2" x14ac:dyDescent="0.25">
      <c r="A338" s="47" t="s">
        <v>1622</v>
      </c>
      <c r="B338" s="44" t="s">
        <v>1623</v>
      </c>
    </row>
    <row r="339" spans="1:2" x14ac:dyDescent="0.25">
      <c r="A339" s="47" t="s">
        <v>1624</v>
      </c>
      <c r="B339" s="44" t="s">
        <v>1625</v>
      </c>
    </row>
    <row r="340" spans="1:2" x14ac:dyDescent="0.25">
      <c r="A340" s="47" t="s">
        <v>1626</v>
      </c>
      <c r="B340" s="44" t="s">
        <v>1627</v>
      </c>
    </row>
    <row r="341" spans="1:2" x14ac:dyDescent="0.25">
      <c r="A341" s="47" t="s">
        <v>1628</v>
      </c>
      <c r="B341" s="44" t="s">
        <v>1629</v>
      </c>
    </row>
    <row r="342" spans="1:2" x14ac:dyDescent="0.25">
      <c r="A342" s="47" t="s">
        <v>1630</v>
      </c>
      <c r="B342" s="44" t="s">
        <v>1631</v>
      </c>
    </row>
    <row r="343" spans="1:2" x14ac:dyDescent="0.25">
      <c r="A343" s="47" t="s">
        <v>1632</v>
      </c>
      <c r="B343" s="44" t="s">
        <v>1075</v>
      </c>
    </row>
    <row r="344" spans="1:2" x14ac:dyDescent="0.25">
      <c r="A344" s="47" t="s">
        <v>1633</v>
      </c>
      <c r="B344" s="44" t="s">
        <v>1634</v>
      </c>
    </row>
    <row r="345" spans="1:2" x14ac:dyDescent="0.25">
      <c r="A345" s="47" t="s">
        <v>1635</v>
      </c>
      <c r="B345" s="44" t="s">
        <v>1636</v>
      </c>
    </row>
    <row r="346" spans="1:2" x14ac:dyDescent="0.25">
      <c r="A346" s="47" t="s">
        <v>1637</v>
      </c>
      <c r="B346" s="44" t="s">
        <v>1638</v>
      </c>
    </row>
    <row r="347" spans="1:2" x14ac:dyDescent="0.25">
      <c r="A347" s="47" t="s">
        <v>1639</v>
      </c>
      <c r="B347" s="44" t="s">
        <v>1640</v>
      </c>
    </row>
    <row r="348" spans="1:2" x14ac:dyDescent="0.25">
      <c r="A348" s="47" t="s">
        <v>1641</v>
      </c>
      <c r="B348" s="44" t="s">
        <v>1642</v>
      </c>
    </row>
    <row r="349" spans="1:2" x14ac:dyDescent="0.25">
      <c r="A349" s="47" t="s">
        <v>1643</v>
      </c>
      <c r="B349" s="44" t="s">
        <v>1644</v>
      </c>
    </row>
    <row r="350" spans="1:2" x14ac:dyDescent="0.25">
      <c r="A350" s="47" t="s">
        <v>1645</v>
      </c>
      <c r="B350" s="44" t="s">
        <v>1646</v>
      </c>
    </row>
    <row r="351" spans="1:2" x14ac:dyDescent="0.25">
      <c r="A351" s="47" t="s">
        <v>1647</v>
      </c>
      <c r="B351" s="44" t="s">
        <v>1648</v>
      </c>
    </row>
    <row r="352" spans="1:2" x14ac:dyDescent="0.25">
      <c r="A352" s="47" t="s">
        <v>1649</v>
      </c>
      <c r="B352" s="44" t="s">
        <v>1650</v>
      </c>
    </row>
    <row r="353" spans="1:2" x14ac:dyDescent="0.25">
      <c r="A353" s="47" t="s">
        <v>1651</v>
      </c>
      <c r="B353" s="44" t="s">
        <v>1652</v>
      </c>
    </row>
    <row r="354" spans="1:2" x14ac:dyDescent="0.25">
      <c r="A354" s="47" t="s">
        <v>1653</v>
      </c>
      <c r="B354" s="44" t="s">
        <v>1654</v>
      </c>
    </row>
    <row r="355" spans="1:2" x14ac:dyDescent="0.25">
      <c r="A355" s="47" t="s">
        <v>1655</v>
      </c>
      <c r="B355" s="44" t="s">
        <v>1656</v>
      </c>
    </row>
    <row r="356" spans="1:2" x14ac:dyDescent="0.25">
      <c r="A356" s="47" t="s">
        <v>1657</v>
      </c>
      <c r="B356" s="44" t="s">
        <v>1075</v>
      </c>
    </row>
    <row r="357" spans="1:2" x14ac:dyDescent="0.25">
      <c r="A357" s="47" t="s">
        <v>1658</v>
      </c>
      <c r="B357" s="44" t="s">
        <v>1659</v>
      </c>
    </row>
    <row r="358" spans="1:2" x14ac:dyDescent="0.25">
      <c r="A358" s="47" t="s">
        <v>1660</v>
      </c>
      <c r="B358" s="44" t="s">
        <v>1661</v>
      </c>
    </row>
    <row r="359" spans="1:2" x14ac:dyDescent="0.25">
      <c r="A359" s="47" t="s">
        <v>1662</v>
      </c>
      <c r="B359" s="44" t="s">
        <v>1663</v>
      </c>
    </row>
    <row r="360" spans="1:2" x14ac:dyDescent="0.25">
      <c r="A360" s="47" t="s">
        <v>1664</v>
      </c>
      <c r="B360" s="44" t="s">
        <v>1665</v>
      </c>
    </row>
    <row r="361" spans="1:2" x14ac:dyDescent="0.25">
      <c r="A361" s="47" t="s">
        <v>1666</v>
      </c>
      <c r="B361" s="44" t="s">
        <v>1667</v>
      </c>
    </row>
    <row r="362" spans="1:2" x14ac:dyDescent="0.25">
      <c r="A362" s="47" t="s">
        <v>1668</v>
      </c>
      <c r="B362" s="44" t="s">
        <v>1669</v>
      </c>
    </row>
    <row r="363" spans="1:2" x14ac:dyDescent="0.25">
      <c r="A363" s="47" t="s">
        <v>1670</v>
      </c>
      <c r="B363" s="44" t="s">
        <v>1671</v>
      </c>
    </row>
    <row r="364" spans="1:2" x14ac:dyDescent="0.25">
      <c r="A364" s="47" t="s">
        <v>1672</v>
      </c>
      <c r="B364" s="44" t="s">
        <v>1673</v>
      </c>
    </row>
    <row r="365" spans="1:2" x14ac:dyDescent="0.25">
      <c r="A365" s="47" t="s">
        <v>1674</v>
      </c>
      <c r="B365" s="44" t="s">
        <v>1075</v>
      </c>
    </row>
    <row r="366" spans="1:2" x14ac:dyDescent="0.25">
      <c r="A366" s="47" t="s">
        <v>1675</v>
      </c>
      <c r="B366" s="44" t="s">
        <v>1676</v>
      </c>
    </row>
    <row r="367" spans="1:2" x14ac:dyDescent="0.25">
      <c r="A367" s="47" t="s">
        <v>1677</v>
      </c>
      <c r="B367" s="44" t="s">
        <v>1678</v>
      </c>
    </row>
    <row r="368" spans="1:2" x14ac:dyDescent="0.25">
      <c r="A368" s="47" t="s">
        <v>1679</v>
      </c>
      <c r="B368" s="44" t="s">
        <v>1680</v>
      </c>
    </row>
    <row r="369" spans="1:2" x14ac:dyDescent="0.25">
      <c r="A369" s="47" t="s">
        <v>1681</v>
      </c>
      <c r="B369" s="44" t="s">
        <v>1682</v>
      </c>
    </row>
    <row r="370" spans="1:2" x14ac:dyDescent="0.25">
      <c r="A370" s="47" t="s">
        <v>1683</v>
      </c>
      <c r="B370" s="44" t="s">
        <v>1684</v>
      </c>
    </row>
    <row r="371" spans="1:2" x14ac:dyDescent="0.25">
      <c r="A371" s="47" t="s">
        <v>1685</v>
      </c>
      <c r="B371" s="44" t="s">
        <v>1686</v>
      </c>
    </row>
    <row r="372" spans="1:2" x14ac:dyDescent="0.25">
      <c r="A372" s="47" t="s">
        <v>1687</v>
      </c>
      <c r="B372" s="44" t="s">
        <v>1688</v>
      </c>
    </row>
    <row r="373" spans="1:2" x14ac:dyDescent="0.25">
      <c r="A373" s="50" t="s">
        <v>1689</v>
      </c>
      <c r="B373" s="51" t="s">
        <v>1690</v>
      </c>
    </row>
    <row r="374" spans="1:2" x14ac:dyDescent="0.25">
      <c r="A374" s="50" t="s">
        <v>1691</v>
      </c>
      <c r="B374" s="51" t="s">
        <v>1692</v>
      </c>
    </row>
    <row r="375" spans="1:2" x14ac:dyDescent="0.25">
      <c r="A375" s="50" t="s">
        <v>1693</v>
      </c>
      <c r="B375" s="51" t="s">
        <v>1694</v>
      </c>
    </row>
    <row r="376" spans="1:2" x14ac:dyDescent="0.25">
      <c r="A376" s="50" t="s">
        <v>1695</v>
      </c>
      <c r="B376" s="51" t="s">
        <v>1696</v>
      </c>
    </row>
    <row r="377" spans="1:2" x14ac:dyDescent="0.25">
      <c r="A377" s="50" t="s">
        <v>1697</v>
      </c>
      <c r="B377" s="51" t="s">
        <v>1698</v>
      </c>
    </row>
    <row r="378" spans="1:2" x14ac:dyDescent="0.25">
      <c r="A378" s="50" t="s">
        <v>1699</v>
      </c>
      <c r="B378" s="51" t="s">
        <v>1700</v>
      </c>
    </row>
    <row r="379" spans="1:2" x14ac:dyDescent="0.25">
      <c r="A379" s="50" t="s">
        <v>1701</v>
      </c>
      <c r="B379" s="51" t="s">
        <v>1702</v>
      </c>
    </row>
    <row r="380" spans="1:2" x14ac:dyDescent="0.25">
      <c r="A380" s="50" t="s">
        <v>1703</v>
      </c>
      <c r="B380" s="51" t="s">
        <v>1704</v>
      </c>
    </row>
    <row r="381" spans="1:2" x14ac:dyDescent="0.25">
      <c r="A381" s="50" t="s">
        <v>1705</v>
      </c>
      <c r="B381" s="51" t="s">
        <v>1706</v>
      </c>
    </row>
    <row r="382" spans="1:2" x14ac:dyDescent="0.25">
      <c r="A382" s="50" t="s">
        <v>1707</v>
      </c>
      <c r="B382" s="51" t="s">
        <v>1708</v>
      </c>
    </row>
    <row r="383" spans="1:2" x14ac:dyDescent="0.25">
      <c r="A383" s="50" t="s">
        <v>1709</v>
      </c>
      <c r="B383" s="51" t="s">
        <v>1710</v>
      </c>
    </row>
    <row r="384" spans="1:2" x14ac:dyDescent="0.25">
      <c r="A384" s="50" t="s">
        <v>1711</v>
      </c>
      <c r="B384" s="51" t="s">
        <v>1712</v>
      </c>
    </row>
    <row r="385" spans="1:2" x14ac:dyDescent="0.25">
      <c r="A385" s="50" t="s">
        <v>1713</v>
      </c>
      <c r="B385" s="51" t="s">
        <v>1714</v>
      </c>
    </row>
    <row r="386" spans="1:2" x14ac:dyDescent="0.25">
      <c r="A386" s="50" t="s">
        <v>1715</v>
      </c>
      <c r="B386" s="51" t="s">
        <v>1716</v>
      </c>
    </row>
    <row r="387" spans="1:2" x14ac:dyDescent="0.25">
      <c r="A387" s="50" t="s">
        <v>1717</v>
      </c>
      <c r="B387" s="51" t="s">
        <v>1718</v>
      </c>
    </row>
    <row r="388" spans="1:2" x14ac:dyDescent="0.25">
      <c r="A388" s="50" t="s">
        <v>1719</v>
      </c>
      <c r="B388" s="51" t="s">
        <v>1720</v>
      </c>
    </row>
    <row r="389" spans="1:2" x14ac:dyDescent="0.25">
      <c r="A389" s="50" t="s">
        <v>1721</v>
      </c>
      <c r="B389" s="51" t="s">
        <v>1722</v>
      </c>
    </row>
    <row r="390" spans="1:2" x14ac:dyDescent="0.25">
      <c r="A390" s="50" t="s">
        <v>1723</v>
      </c>
      <c r="B390" s="51" t="s">
        <v>1724</v>
      </c>
    </row>
    <row r="391" spans="1:2" x14ac:dyDescent="0.25">
      <c r="A391" s="50" t="s">
        <v>1725</v>
      </c>
      <c r="B391" s="51" t="s">
        <v>1726</v>
      </c>
    </row>
    <row r="392" spans="1:2" x14ac:dyDescent="0.25">
      <c r="A392" s="50" t="s">
        <v>1727</v>
      </c>
      <c r="B392" s="51" t="s">
        <v>1728</v>
      </c>
    </row>
    <row r="393" spans="1:2" x14ac:dyDescent="0.25">
      <c r="A393" s="50" t="s">
        <v>1729</v>
      </c>
      <c r="B393" s="51" t="s">
        <v>1730</v>
      </c>
    </row>
    <row r="394" spans="1:2" x14ac:dyDescent="0.25">
      <c r="A394" s="50" t="s">
        <v>1731</v>
      </c>
      <c r="B394" s="51" t="s">
        <v>1732</v>
      </c>
    </row>
    <row r="395" spans="1:2" x14ac:dyDescent="0.25">
      <c r="A395" s="50" t="s">
        <v>1733</v>
      </c>
      <c r="B395" s="51" t="s">
        <v>1734</v>
      </c>
    </row>
    <row r="396" spans="1:2" x14ac:dyDescent="0.25">
      <c r="A396" s="50" t="s">
        <v>1735</v>
      </c>
      <c r="B396" s="51" t="s">
        <v>1736</v>
      </c>
    </row>
    <row r="397" spans="1:2" x14ac:dyDescent="0.25">
      <c r="A397" s="50" t="s">
        <v>1737</v>
      </c>
      <c r="B397" s="51" t="s">
        <v>1738</v>
      </c>
    </row>
    <row r="398" spans="1:2" x14ac:dyDescent="0.25">
      <c r="A398" s="50" t="s">
        <v>1739</v>
      </c>
      <c r="B398" s="51" t="s">
        <v>1740</v>
      </c>
    </row>
    <row r="399" spans="1:2" x14ac:dyDescent="0.25">
      <c r="A399" s="50" t="s">
        <v>1741</v>
      </c>
      <c r="B399" s="51" t="s">
        <v>1742</v>
      </c>
    </row>
    <row r="400" spans="1:2" x14ac:dyDescent="0.25">
      <c r="A400" s="50" t="s">
        <v>1743</v>
      </c>
      <c r="B400" s="51" t="s">
        <v>1744</v>
      </c>
    </row>
    <row r="401" spans="1:2" x14ac:dyDescent="0.25">
      <c r="A401" s="50" t="s">
        <v>1745</v>
      </c>
      <c r="B401" s="51" t="s">
        <v>1746</v>
      </c>
    </row>
    <row r="402" spans="1:2" x14ac:dyDescent="0.25">
      <c r="A402" s="50" t="s">
        <v>1747</v>
      </c>
      <c r="B402" s="51" t="s">
        <v>1748</v>
      </c>
    </row>
    <row r="403" spans="1:2" x14ac:dyDescent="0.25">
      <c r="A403" s="50" t="s">
        <v>1749</v>
      </c>
      <c r="B403" s="51" t="s">
        <v>994</v>
      </c>
    </row>
    <row r="404" spans="1:2" x14ac:dyDescent="0.25">
      <c r="A404" s="50" t="s">
        <v>1750</v>
      </c>
      <c r="B404" s="51" t="s">
        <v>267</v>
      </c>
    </row>
    <row r="405" spans="1:2" x14ac:dyDescent="0.25">
      <c r="A405" s="47" t="s">
        <v>1751</v>
      </c>
      <c r="B405" s="44" t="s">
        <v>269</v>
      </c>
    </row>
    <row r="406" spans="1:2" x14ac:dyDescent="0.25">
      <c r="A406" s="47" t="s">
        <v>1752</v>
      </c>
      <c r="B406" s="44" t="s">
        <v>271</v>
      </c>
    </row>
    <row r="407" spans="1:2" x14ac:dyDescent="0.25">
      <c r="A407" s="47" t="s">
        <v>1753</v>
      </c>
      <c r="B407" s="44" t="s">
        <v>273</v>
      </c>
    </row>
    <row r="408" spans="1:2" x14ac:dyDescent="0.25">
      <c r="A408" s="47" t="s">
        <v>1754</v>
      </c>
      <c r="B408" s="44" t="s">
        <v>275</v>
      </c>
    </row>
    <row r="409" spans="1:2" x14ac:dyDescent="0.25">
      <c r="A409" s="47" t="s">
        <v>1755</v>
      </c>
      <c r="B409" s="44" t="s">
        <v>277</v>
      </c>
    </row>
    <row r="410" spans="1:2" x14ac:dyDescent="0.25">
      <c r="A410" s="47" t="s">
        <v>1756</v>
      </c>
      <c r="B410" s="44" t="s">
        <v>279</v>
      </c>
    </row>
    <row r="411" spans="1:2" x14ac:dyDescent="0.25">
      <c r="A411" s="47" t="s">
        <v>1757</v>
      </c>
      <c r="B411" s="44" t="s">
        <v>281</v>
      </c>
    </row>
    <row r="412" spans="1:2" x14ac:dyDescent="0.25">
      <c r="A412" s="47" t="s">
        <v>1758</v>
      </c>
      <c r="B412" s="44" t="s">
        <v>283</v>
      </c>
    </row>
    <row r="413" spans="1:2" x14ac:dyDescent="0.25">
      <c r="A413" s="47" t="s">
        <v>1759</v>
      </c>
      <c r="B413" s="44" t="s">
        <v>285</v>
      </c>
    </row>
    <row r="414" spans="1:2" x14ac:dyDescent="0.25">
      <c r="A414" s="47" t="s">
        <v>1760</v>
      </c>
      <c r="B414" s="44" t="s">
        <v>287</v>
      </c>
    </row>
    <row r="415" spans="1:2" x14ac:dyDescent="0.25">
      <c r="A415" s="47" t="s">
        <v>1761</v>
      </c>
      <c r="B415" s="44" t="s">
        <v>289</v>
      </c>
    </row>
    <row r="416" spans="1:2" x14ac:dyDescent="0.25">
      <c r="A416" s="47" t="s">
        <v>1762</v>
      </c>
      <c r="B416" s="44" t="s">
        <v>291</v>
      </c>
    </row>
    <row r="417" spans="1:2" x14ac:dyDescent="0.25">
      <c r="A417" s="47" t="s">
        <v>1763</v>
      </c>
      <c r="B417" s="44" t="s">
        <v>293</v>
      </c>
    </row>
    <row r="418" spans="1:2" x14ac:dyDescent="0.25">
      <c r="A418" s="47" t="s">
        <v>1764</v>
      </c>
      <c r="B418" s="44" t="s">
        <v>295</v>
      </c>
    </row>
    <row r="419" spans="1:2" x14ac:dyDescent="0.25">
      <c r="A419" s="47" t="s">
        <v>1765</v>
      </c>
      <c r="B419" s="44" t="s">
        <v>297</v>
      </c>
    </row>
    <row r="420" spans="1:2" x14ac:dyDescent="0.25">
      <c r="A420" s="47" t="s">
        <v>1766</v>
      </c>
      <c r="B420" s="44" t="s">
        <v>299</v>
      </c>
    </row>
    <row r="421" spans="1:2" x14ac:dyDescent="0.25">
      <c r="A421" s="47" t="s">
        <v>1767</v>
      </c>
      <c r="B421" s="44" t="s">
        <v>301</v>
      </c>
    </row>
    <row r="422" spans="1:2" x14ac:dyDescent="0.25">
      <c r="A422" s="47" t="s">
        <v>1768</v>
      </c>
      <c r="B422" s="44" t="s">
        <v>303</v>
      </c>
    </row>
    <row r="423" spans="1:2" x14ac:dyDescent="0.25">
      <c r="A423" s="47" t="s">
        <v>1769</v>
      </c>
      <c r="B423" s="44" t="s">
        <v>305</v>
      </c>
    </row>
    <row r="424" spans="1:2" x14ac:dyDescent="0.25">
      <c r="A424" s="47" t="s">
        <v>1770</v>
      </c>
      <c r="B424" s="44" t="s">
        <v>307</v>
      </c>
    </row>
    <row r="425" spans="1:2" x14ac:dyDescent="0.25">
      <c r="A425" s="47" t="s">
        <v>1771</v>
      </c>
      <c r="B425" s="44" t="s">
        <v>309</v>
      </c>
    </row>
    <row r="426" spans="1:2" x14ac:dyDescent="0.25">
      <c r="A426" s="47" t="s">
        <v>1772</v>
      </c>
      <c r="B426" s="44" t="s">
        <v>1773</v>
      </c>
    </row>
    <row r="427" spans="1:2" x14ac:dyDescent="0.25">
      <c r="A427" s="47" t="s">
        <v>1774</v>
      </c>
      <c r="B427" s="44" t="s">
        <v>1775</v>
      </c>
    </row>
    <row r="428" spans="1:2" x14ac:dyDescent="0.25">
      <c r="A428" s="47" t="s">
        <v>1776</v>
      </c>
      <c r="B428" s="44" t="s">
        <v>1777</v>
      </c>
    </row>
    <row r="429" spans="1:2" x14ac:dyDescent="0.25">
      <c r="A429" s="47" t="s">
        <v>1778</v>
      </c>
      <c r="B429" s="44" t="s">
        <v>1779</v>
      </c>
    </row>
    <row r="430" spans="1:2" x14ac:dyDescent="0.25">
      <c r="A430" s="47" t="s">
        <v>1780</v>
      </c>
      <c r="B430" s="44" t="s">
        <v>1781</v>
      </c>
    </row>
    <row r="431" spans="1:2" x14ac:dyDescent="0.25">
      <c r="A431" s="47" t="s">
        <v>1782</v>
      </c>
      <c r="B431" s="44" t="s">
        <v>1783</v>
      </c>
    </row>
    <row r="432" spans="1:2" x14ac:dyDescent="0.25">
      <c r="A432" s="47" t="s">
        <v>1784</v>
      </c>
      <c r="B432" s="44" t="s">
        <v>1785</v>
      </c>
    </row>
    <row r="433" spans="1:2" x14ac:dyDescent="0.25">
      <c r="A433" s="47" t="s">
        <v>1786</v>
      </c>
      <c r="B433" s="44" t="s">
        <v>1787</v>
      </c>
    </row>
    <row r="434" spans="1:2" x14ac:dyDescent="0.25">
      <c r="A434" s="47" t="s">
        <v>1788</v>
      </c>
      <c r="B434" s="44" t="s">
        <v>1789</v>
      </c>
    </row>
    <row r="435" spans="1:2" x14ac:dyDescent="0.25">
      <c r="A435" s="47" t="s">
        <v>1790</v>
      </c>
      <c r="B435" s="44" t="s">
        <v>1791</v>
      </c>
    </row>
    <row r="436" spans="1:2" x14ac:dyDescent="0.25">
      <c r="A436" s="47" t="s">
        <v>1792</v>
      </c>
      <c r="B436" s="44" t="s">
        <v>1793</v>
      </c>
    </row>
    <row r="437" spans="1:2" x14ac:dyDescent="0.25">
      <c r="A437" s="47" t="s">
        <v>1794</v>
      </c>
      <c r="B437" s="44" t="s">
        <v>1795</v>
      </c>
    </row>
    <row r="438" spans="1:2" x14ac:dyDescent="0.25">
      <c r="A438" s="47" t="s">
        <v>1796</v>
      </c>
      <c r="B438" s="44" t="s">
        <v>1797</v>
      </c>
    </row>
    <row r="439" spans="1:2" x14ac:dyDescent="0.25">
      <c r="A439" s="47" t="s">
        <v>1798</v>
      </c>
      <c r="B439" s="44" t="s">
        <v>1799</v>
      </c>
    </row>
    <row r="440" spans="1:2" x14ac:dyDescent="0.25">
      <c r="A440" s="47" t="s">
        <v>1800</v>
      </c>
      <c r="B440" s="44" t="s">
        <v>1801</v>
      </c>
    </row>
    <row r="441" spans="1:2" x14ac:dyDescent="0.25">
      <c r="A441" s="47" t="s">
        <v>1802</v>
      </c>
      <c r="B441" s="44" t="s">
        <v>1803</v>
      </c>
    </row>
    <row r="442" spans="1:2" x14ac:dyDescent="0.25">
      <c r="A442" s="47" t="s">
        <v>1804</v>
      </c>
      <c r="B442" s="44" t="s">
        <v>1805</v>
      </c>
    </row>
    <row r="443" spans="1:2" x14ac:dyDescent="0.25">
      <c r="A443" s="47" t="s">
        <v>1806</v>
      </c>
      <c r="B443" s="44" t="s">
        <v>1807</v>
      </c>
    </row>
    <row r="444" spans="1:2" x14ac:dyDescent="0.25">
      <c r="A444" s="47" t="s">
        <v>1808</v>
      </c>
      <c r="B444" s="44" t="s">
        <v>1809</v>
      </c>
    </row>
    <row r="445" spans="1:2" x14ac:dyDescent="0.25">
      <c r="A445" s="47" t="s">
        <v>1810</v>
      </c>
      <c r="B445" s="44" t="s">
        <v>1811</v>
      </c>
    </row>
    <row r="446" spans="1:2" x14ac:dyDescent="0.25">
      <c r="A446" s="47" t="s">
        <v>1812</v>
      </c>
      <c r="B446" s="44" t="s">
        <v>1813</v>
      </c>
    </row>
    <row r="447" spans="1:2" x14ac:dyDescent="0.25">
      <c r="A447" s="47" t="s">
        <v>1814</v>
      </c>
      <c r="B447" s="44" t="s">
        <v>1815</v>
      </c>
    </row>
    <row r="448" spans="1:2" x14ac:dyDescent="0.25">
      <c r="A448" s="47" t="s">
        <v>1816</v>
      </c>
      <c r="B448" s="44" t="s">
        <v>1817</v>
      </c>
    </row>
    <row r="449" spans="1:2" x14ac:dyDescent="0.25">
      <c r="A449" s="47" t="s">
        <v>1818</v>
      </c>
      <c r="B449" s="44" t="s">
        <v>1819</v>
      </c>
    </row>
    <row r="450" spans="1:2" x14ac:dyDescent="0.25">
      <c r="A450" s="47" t="s">
        <v>1820</v>
      </c>
      <c r="B450" s="44" t="s">
        <v>1821</v>
      </c>
    </row>
    <row r="451" spans="1:2" x14ac:dyDescent="0.25">
      <c r="A451" s="47" t="s">
        <v>1822</v>
      </c>
      <c r="B451" s="44" t="s">
        <v>1823</v>
      </c>
    </row>
    <row r="452" spans="1:2" x14ac:dyDescent="0.25">
      <c r="A452" s="47" t="s">
        <v>1824</v>
      </c>
      <c r="B452" s="44" t="s">
        <v>1825</v>
      </c>
    </row>
    <row r="453" spans="1:2" x14ac:dyDescent="0.25">
      <c r="A453" s="47" t="s">
        <v>1826</v>
      </c>
      <c r="B453" s="44" t="s">
        <v>1827</v>
      </c>
    </row>
    <row r="454" spans="1:2" x14ac:dyDescent="0.25">
      <c r="A454" s="47" t="s">
        <v>1828</v>
      </c>
      <c r="B454" s="44" t="s">
        <v>1829</v>
      </c>
    </row>
    <row r="455" spans="1:2" x14ac:dyDescent="0.25">
      <c r="A455" s="47" t="s">
        <v>1830</v>
      </c>
      <c r="B455" s="44" t="s">
        <v>1831</v>
      </c>
    </row>
    <row r="456" spans="1:2" x14ac:dyDescent="0.25">
      <c r="A456" s="47" t="s">
        <v>1832</v>
      </c>
      <c r="B456" s="44" t="s">
        <v>1833</v>
      </c>
    </row>
    <row r="457" spans="1:2" x14ac:dyDescent="0.25">
      <c r="A457" s="47" t="s">
        <v>1834</v>
      </c>
      <c r="B457" s="44" t="s">
        <v>1835</v>
      </c>
    </row>
    <row r="458" spans="1:2" x14ac:dyDescent="0.25">
      <c r="A458" s="47" t="s">
        <v>1836</v>
      </c>
      <c r="B458" s="44" t="s">
        <v>1837</v>
      </c>
    </row>
    <row r="459" spans="1:2" x14ac:dyDescent="0.25">
      <c r="A459" s="47" t="s">
        <v>1838</v>
      </c>
      <c r="B459" s="44" t="s">
        <v>1839</v>
      </c>
    </row>
    <row r="460" spans="1:2" x14ac:dyDescent="0.25">
      <c r="A460" s="47" t="s">
        <v>1840</v>
      </c>
      <c r="B460" s="44" t="s">
        <v>1841</v>
      </c>
    </row>
    <row r="461" spans="1:2" x14ac:dyDescent="0.25">
      <c r="A461" s="47" t="s">
        <v>1842</v>
      </c>
      <c r="B461" s="44" t="s">
        <v>1843</v>
      </c>
    </row>
    <row r="462" spans="1:2" x14ac:dyDescent="0.25">
      <c r="A462" s="47" t="s">
        <v>1844</v>
      </c>
      <c r="B462" s="44" t="s">
        <v>1845</v>
      </c>
    </row>
    <row r="463" spans="1:2" x14ac:dyDescent="0.25">
      <c r="A463" s="47" t="s">
        <v>1846</v>
      </c>
      <c r="B463" s="44" t="s">
        <v>1847</v>
      </c>
    </row>
    <row r="464" spans="1:2" x14ac:dyDescent="0.25">
      <c r="A464" s="47" t="s">
        <v>1848</v>
      </c>
      <c r="B464" s="44" t="s">
        <v>1849</v>
      </c>
    </row>
    <row r="465" spans="1:2" x14ac:dyDescent="0.25">
      <c r="A465" s="47" t="s">
        <v>1850</v>
      </c>
      <c r="B465" s="44" t="s">
        <v>1851</v>
      </c>
    </row>
    <row r="466" spans="1:2" x14ac:dyDescent="0.25">
      <c r="A466" s="47" t="s">
        <v>1852</v>
      </c>
      <c r="B466" s="44" t="s">
        <v>1853</v>
      </c>
    </row>
    <row r="467" spans="1:2" x14ac:dyDescent="0.25">
      <c r="A467" s="47" t="s">
        <v>1854</v>
      </c>
      <c r="B467" s="44" t="s">
        <v>1855</v>
      </c>
    </row>
    <row r="468" spans="1:2" x14ac:dyDescent="0.25">
      <c r="A468" s="47" t="s">
        <v>1856</v>
      </c>
      <c r="B468" s="44" t="s">
        <v>1857</v>
      </c>
    </row>
    <row r="469" spans="1:2" x14ac:dyDescent="0.25">
      <c r="A469" s="47" t="s">
        <v>1858</v>
      </c>
      <c r="B469" s="44" t="s">
        <v>1859</v>
      </c>
    </row>
    <row r="470" spans="1:2" x14ac:dyDescent="0.25">
      <c r="A470" s="47" t="s">
        <v>1860</v>
      </c>
      <c r="B470" s="44" t="s">
        <v>1861</v>
      </c>
    </row>
    <row r="471" spans="1:2" x14ac:dyDescent="0.25">
      <c r="A471" s="47" t="s">
        <v>1862</v>
      </c>
      <c r="B471" s="44" t="s">
        <v>1863</v>
      </c>
    </row>
    <row r="472" spans="1:2" x14ac:dyDescent="0.25">
      <c r="A472" s="47" t="s">
        <v>1864</v>
      </c>
      <c r="B472" s="44" t="s">
        <v>1865</v>
      </c>
    </row>
    <row r="473" spans="1:2" x14ac:dyDescent="0.25">
      <c r="A473" s="47" t="s">
        <v>1866</v>
      </c>
      <c r="B473" s="44" t="s">
        <v>1867</v>
      </c>
    </row>
    <row r="474" spans="1:2" x14ac:dyDescent="0.25">
      <c r="A474" s="47" t="s">
        <v>1868</v>
      </c>
      <c r="B474" s="44" t="s">
        <v>1869</v>
      </c>
    </row>
    <row r="475" spans="1:2" x14ac:dyDescent="0.25">
      <c r="A475" s="47" t="s">
        <v>1870</v>
      </c>
      <c r="B475" s="44" t="s">
        <v>1871</v>
      </c>
    </row>
    <row r="476" spans="1:2" x14ac:dyDescent="0.25">
      <c r="A476" s="47" t="s">
        <v>1872</v>
      </c>
      <c r="B476" s="44" t="s">
        <v>1873</v>
      </c>
    </row>
    <row r="477" spans="1:2" x14ac:dyDescent="0.25">
      <c r="A477" s="47" t="s">
        <v>1874</v>
      </c>
      <c r="B477" s="44" t="s">
        <v>1875</v>
      </c>
    </row>
    <row r="478" spans="1:2" x14ac:dyDescent="0.25">
      <c r="A478" s="47" t="s">
        <v>1876</v>
      </c>
      <c r="B478" s="44" t="s">
        <v>1877</v>
      </c>
    </row>
    <row r="479" spans="1:2" x14ac:dyDescent="0.25">
      <c r="A479" s="47" t="s">
        <v>1878</v>
      </c>
      <c r="B479" s="44" t="s">
        <v>1879</v>
      </c>
    </row>
    <row r="480" spans="1:2" x14ac:dyDescent="0.25">
      <c r="A480" s="47" t="s">
        <v>1880</v>
      </c>
      <c r="B480" s="44" t="s">
        <v>1881</v>
      </c>
    </row>
    <row r="481" spans="1:2" x14ac:dyDescent="0.25">
      <c r="A481" s="47" t="s">
        <v>1882</v>
      </c>
      <c r="B481" s="44" t="s">
        <v>1883</v>
      </c>
    </row>
    <row r="482" spans="1:2" x14ac:dyDescent="0.25">
      <c r="A482" s="47" t="s">
        <v>1884</v>
      </c>
      <c r="B482" s="44" t="s">
        <v>1885</v>
      </c>
    </row>
    <row r="483" spans="1:2" x14ac:dyDescent="0.25">
      <c r="A483" s="47" t="s">
        <v>1886</v>
      </c>
      <c r="B483" s="44" t="s">
        <v>1887</v>
      </c>
    </row>
    <row r="484" spans="1:2" x14ac:dyDescent="0.25">
      <c r="A484" s="47" t="s">
        <v>1888</v>
      </c>
      <c r="B484" s="44" t="s">
        <v>1889</v>
      </c>
    </row>
    <row r="485" spans="1:2" x14ac:dyDescent="0.25">
      <c r="A485" s="47" t="s">
        <v>1890</v>
      </c>
      <c r="B485" s="44" t="s">
        <v>1891</v>
      </c>
    </row>
    <row r="486" spans="1:2" x14ac:dyDescent="0.25">
      <c r="A486" s="47" t="s">
        <v>1892</v>
      </c>
      <c r="B486" s="44" t="s">
        <v>1893</v>
      </c>
    </row>
    <row r="487" spans="1:2" x14ac:dyDescent="0.25">
      <c r="A487" s="47" t="s">
        <v>1894</v>
      </c>
      <c r="B487" s="44" t="s">
        <v>1895</v>
      </c>
    </row>
    <row r="488" spans="1:2" x14ac:dyDescent="0.25">
      <c r="A488" s="47" t="s">
        <v>1896</v>
      </c>
      <c r="B488" s="44" t="s">
        <v>1897</v>
      </c>
    </row>
    <row r="489" spans="1:2" x14ac:dyDescent="0.25">
      <c r="A489" s="47" t="s">
        <v>1898</v>
      </c>
      <c r="B489" s="44" t="s">
        <v>1899</v>
      </c>
    </row>
    <row r="490" spans="1:2" x14ac:dyDescent="0.25">
      <c r="A490" s="47" t="s">
        <v>1900</v>
      </c>
      <c r="B490" s="44" t="s">
        <v>1901</v>
      </c>
    </row>
    <row r="491" spans="1:2" x14ac:dyDescent="0.25">
      <c r="A491" s="47" t="s">
        <v>1902</v>
      </c>
      <c r="B491" s="44" t="s">
        <v>1903</v>
      </c>
    </row>
    <row r="492" spans="1:2" x14ac:dyDescent="0.25">
      <c r="A492" s="47" t="s">
        <v>1904</v>
      </c>
      <c r="B492" s="44" t="s">
        <v>1905</v>
      </c>
    </row>
    <row r="493" spans="1:2" x14ac:dyDescent="0.25">
      <c r="A493" s="47" t="s">
        <v>1906</v>
      </c>
      <c r="B493" s="44" t="s">
        <v>1907</v>
      </c>
    </row>
    <row r="494" spans="1:2" x14ac:dyDescent="0.25">
      <c r="A494" s="47" t="s">
        <v>1908</v>
      </c>
      <c r="B494" s="44" t="s">
        <v>1909</v>
      </c>
    </row>
    <row r="495" spans="1:2" x14ac:dyDescent="0.25">
      <c r="A495" s="47" t="s">
        <v>1910</v>
      </c>
      <c r="B495" s="44" t="s">
        <v>1911</v>
      </c>
    </row>
    <row r="496" spans="1:2" x14ac:dyDescent="0.25">
      <c r="A496" s="47" t="s">
        <v>1912</v>
      </c>
      <c r="B496" s="44" t="s">
        <v>1913</v>
      </c>
    </row>
    <row r="497" spans="1:2" x14ac:dyDescent="0.25">
      <c r="A497" s="47" t="s">
        <v>1914</v>
      </c>
      <c r="B497" s="44" t="s">
        <v>1915</v>
      </c>
    </row>
    <row r="498" spans="1:2" x14ac:dyDescent="0.25">
      <c r="A498" s="47" t="s">
        <v>1916</v>
      </c>
      <c r="B498" s="44" t="s">
        <v>1917</v>
      </c>
    </row>
    <row r="499" spans="1:2" x14ac:dyDescent="0.25">
      <c r="A499" s="47" t="s">
        <v>1918</v>
      </c>
      <c r="B499" s="44" t="s">
        <v>1919</v>
      </c>
    </row>
    <row r="500" spans="1:2" x14ac:dyDescent="0.25">
      <c r="A500" s="47" t="s">
        <v>1920</v>
      </c>
      <c r="B500" s="44" t="s">
        <v>1921</v>
      </c>
    </row>
    <row r="501" spans="1:2" x14ac:dyDescent="0.25">
      <c r="A501" s="47" t="s">
        <v>1922</v>
      </c>
      <c r="B501" s="44" t="s">
        <v>1923</v>
      </c>
    </row>
    <row r="502" spans="1:2" x14ac:dyDescent="0.25">
      <c r="A502" s="47" t="s">
        <v>1924</v>
      </c>
      <c r="B502" s="44" t="s">
        <v>1925</v>
      </c>
    </row>
    <row r="503" spans="1:2" x14ac:dyDescent="0.25">
      <c r="A503" s="47" t="s">
        <v>1926</v>
      </c>
      <c r="B503" s="44" t="s">
        <v>1927</v>
      </c>
    </row>
    <row r="504" spans="1:2" x14ac:dyDescent="0.25">
      <c r="A504" s="47" t="s">
        <v>1928</v>
      </c>
      <c r="B504" s="44" t="s">
        <v>1929</v>
      </c>
    </row>
    <row r="505" spans="1:2" x14ac:dyDescent="0.25">
      <c r="A505" s="47" t="s">
        <v>1930</v>
      </c>
      <c r="B505" s="44" t="s">
        <v>1931</v>
      </c>
    </row>
    <row r="506" spans="1:2" x14ac:dyDescent="0.25">
      <c r="A506" s="47" t="s">
        <v>1932</v>
      </c>
      <c r="B506" s="44" t="s">
        <v>1933</v>
      </c>
    </row>
    <row r="507" spans="1:2" x14ac:dyDescent="0.25">
      <c r="A507" s="47" t="s">
        <v>1934</v>
      </c>
      <c r="B507" s="44" t="s">
        <v>1935</v>
      </c>
    </row>
    <row r="508" spans="1:2" x14ac:dyDescent="0.25">
      <c r="A508" s="47" t="s">
        <v>1936</v>
      </c>
      <c r="B508" s="44" t="s">
        <v>1937</v>
      </c>
    </row>
    <row r="509" spans="1:2" x14ac:dyDescent="0.25">
      <c r="A509" s="47" t="s">
        <v>1938</v>
      </c>
      <c r="B509" s="44" t="s">
        <v>1939</v>
      </c>
    </row>
    <row r="510" spans="1:2" x14ac:dyDescent="0.25">
      <c r="A510" s="47" t="s">
        <v>1940</v>
      </c>
      <c r="B510" s="44" t="s">
        <v>1941</v>
      </c>
    </row>
    <row r="511" spans="1:2" x14ac:dyDescent="0.25">
      <c r="A511" s="47" t="s">
        <v>1942</v>
      </c>
      <c r="B511" s="44" t="s">
        <v>1943</v>
      </c>
    </row>
    <row r="512" spans="1:2" x14ac:dyDescent="0.25">
      <c r="A512" s="47" t="s">
        <v>1944</v>
      </c>
      <c r="B512" s="44" t="s">
        <v>1945</v>
      </c>
    </row>
    <row r="513" spans="1:2" x14ac:dyDescent="0.25">
      <c r="A513" s="47" t="s">
        <v>1946</v>
      </c>
      <c r="B513" s="44" t="s">
        <v>1947</v>
      </c>
    </row>
    <row r="514" spans="1:2" x14ac:dyDescent="0.25">
      <c r="A514" s="47" t="s">
        <v>1948</v>
      </c>
      <c r="B514" s="44" t="s">
        <v>1949</v>
      </c>
    </row>
    <row r="515" spans="1:2" x14ac:dyDescent="0.25">
      <c r="A515" s="47" t="s">
        <v>1950</v>
      </c>
      <c r="B515" s="44" t="s">
        <v>1951</v>
      </c>
    </row>
    <row r="516" spans="1:2" x14ac:dyDescent="0.25">
      <c r="A516" s="47" t="s">
        <v>1952</v>
      </c>
      <c r="B516" s="44" t="s">
        <v>1953</v>
      </c>
    </row>
    <row r="517" spans="1:2" x14ac:dyDescent="0.25">
      <c r="A517" s="47" t="s">
        <v>1954</v>
      </c>
      <c r="B517" s="44" t="s">
        <v>1955</v>
      </c>
    </row>
    <row r="518" spans="1:2" x14ac:dyDescent="0.25">
      <c r="A518" s="47" t="s">
        <v>1956</v>
      </c>
      <c r="B518" s="44" t="s">
        <v>1957</v>
      </c>
    </row>
    <row r="519" spans="1:2" x14ac:dyDescent="0.25">
      <c r="A519" s="47" t="s">
        <v>1958</v>
      </c>
      <c r="B519" s="44" t="s">
        <v>1959</v>
      </c>
    </row>
    <row r="520" spans="1:2" x14ac:dyDescent="0.25">
      <c r="A520" s="47" t="s">
        <v>1960</v>
      </c>
      <c r="B520" s="44" t="s">
        <v>1961</v>
      </c>
    </row>
    <row r="521" spans="1:2" x14ac:dyDescent="0.25">
      <c r="A521" s="47" t="s">
        <v>1962</v>
      </c>
      <c r="B521" s="44" t="s">
        <v>1963</v>
      </c>
    </row>
    <row r="522" spans="1:2" x14ac:dyDescent="0.25">
      <c r="A522" s="47" t="s">
        <v>1964</v>
      </c>
      <c r="B522" s="44" t="s">
        <v>1965</v>
      </c>
    </row>
    <row r="523" spans="1:2" x14ac:dyDescent="0.25">
      <c r="A523" s="47" t="s">
        <v>1966</v>
      </c>
      <c r="B523" s="44" t="s">
        <v>1967</v>
      </c>
    </row>
    <row r="524" spans="1:2" x14ac:dyDescent="0.25">
      <c r="A524" s="47" t="s">
        <v>1968</v>
      </c>
      <c r="B524" s="44" t="s">
        <v>1969</v>
      </c>
    </row>
    <row r="525" spans="1:2" x14ac:dyDescent="0.25">
      <c r="A525" s="47" t="s">
        <v>1970</v>
      </c>
      <c r="B525" s="44" t="s">
        <v>1971</v>
      </c>
    </row>
    <row r="526" spans="1:2" x14ac:dyDescent="0.25">
      <c r="A526" s="47" t="s">
        <v>1972</v>
      </c>
      <c r="B526" s="44" t="s">
        <v>1973</v>
      </c>
    </row>
    <row r="527" spans="1:2" x14ac:dyDescent="0.25">
      <c r="A527" s="47" t="s">
        <v>1974</v>
      </c>
      <c r="B527" s="44" t="s">
        <v>1975</v>
      </c>
    </row>
    <row r="528" spans="1:2" x14ac:dyDescent="0.25">
      <c r="A528" s="47" t="s">
        <v>1976</v>
      </c>
      <c r="B528" s="44" t="s">
        <v>1977</v>
      </c>
    </row>
    <row r="529" spans="1:2" x14ac:dyDescent="0.25">
      <c r="A529" s="47" t="s">
        <v>1978</v>
      </c>
      <c r="B529" s="44" t="s">
        <v>1979</v>
      </c>
    </row>
    <row r="530" spans="1:2" x14ac:dyDescent="0.25">
      <c r="A530" s="47" t="s">
        <v>1980</v>
      </c>
      <c r="B530" s="44" t="s">
        <v>1981</v>
      </c>
    </row>
    <row r="531" spans="1:2" x14ac:dyDescent="0.25">
      <c r="A531" s="47" t="s">
        <v>1982</v>
      </c>
      <c r="B531" s="44" t="s">
        <v>1983</v>
      </c>
    </row>
    <row r="532" spans="1:2" x14ac:dyDescent="0.25">
      <c r="A532" s="47" t="s">
        <v>1984</v>
      </c>
      <c r="B532" s="44" t="s">
        <v>1985</v>
      </c>
    </row>
    <row r="533" spans="1:2" x14ac:dyDescent="0.25">
      <c r="A533" s="47" t="s">
        <v>1986</v>
      </c>
      <c r="B533" s="44" t="s">
        <v>1987</v>
      </c>
    </row>
    <row r="534" spans="1:2" x14ac:dyDescent="0.25">
      <c r="A534" s="47" t="s">
        <v>1988</v>
      </c>
      <c r="B534" s="44" t="s">
        <v>1989</v>
      </c>
    </row>
    <row r="535" spans="1:2" x14ac:dyDescent="0.25">
      <c r="A535" s="47" t="s">
        <v>1990</v>
      </c>
      <c r="B535" s="44" t="s">
        <v>1991</v>
      </c>
    </row>
    <row r="536" spans="1:2" x14ac:dyDescent="0.25">
      <c r="A536" s="47" t="s">
        <v>1992</v>
      </c>
      <c r="B536" s="44" t="s">
        <v>1993</v>
      </c>
    </row>
    <row r="537" spans="1:2" x14ac:dyDescent="0.25">
      <c r="A537" s="47" t="s">
        <v>1994</v>
      </c>
      <c r="B537" s="44" t="s">
        <v>1995</v>
      </c>
    </row>
    <row r="538" spans="1:2" x14ac:dyDescent="0.25">
      <c r="A538" s="47" t="s">
        <v>1996</v>
      </c>
      <c r="B538" s="44" t="s">
        <v>1997</v>
      </c>
    </row>
    <row r="539" spans="1:2" x14ac:dyDescent="0.25">
      <c r="A539" s="47" t="s">
        <v>1998</v>
      </c>
      <c r="B539" s="44" t="s">
        <v>1999</v>
      </c>
    </row>
    <row r="540" spans="1:2" x14ac:dyDescent="0.25">
      <c r="A540" s="47" t="s">
        <v>2000</v>
      </c>
      <c r="B540" s="44" t="s">
        <v>2001</v>
      </c>
    </row>
    <row r="541" spans="1:2" x14ac:dyDescent="0.25">
      <c r="A541" s="47" t="s">
        <v>2002</v>
      </c>
      <c r="B541" s="44" t="s">
        <v>2003</v>
      </c>
    </row>
    <row r="542" spans="1:2" x14ac:dyDescent="0.25">
      <c r="A542" s="47" t="s">
        <v>2004</v>
      </c>
      <c r="B542" s="44" t="s">
        <v>2005</v>
      </c>
    </row>
    <row r="543" spans="1:2" x14ac:dyDescent="0.25">
      <c r="A543" s="47" t="s">
        <v>2006</v>
      </c>
      <c r="B543" s="44" t="s">
        <v>319</v>
      </c>
    </row>
    <row r="544" spans="1:2" x14ac:dyDescent="0.25">
      <c r="A544" s="47" t="s">
        <v>2007</v>
      </c>
      <c r="B544" s="44" t="s">
        <v>2008</v>
      </c>
    </row>
    <row r="545" spans="1:2" x14ac:dyDescent="0.25">
      <c r="A545" s="47" t="s">
        <v>2009</v>
      </c>
      <c r="B545" s="44" t="s">
        <v>2010</v>
      </c>
    </row>
    <row r="546" spans="1:2" x14ac:dyDescent="0.25">
      <c r="A546" s="47" t="s">
        <v>2011</v>
      </c>
      <c r="B546" s="44" t="s">
        <v>2012</v>
      </c>
    </row>
    <row r="547" spans="1:2" x14ac:dyDescent="0.25">
      <c r="A547" s="47" t="s">
        <v>2013</v>
      </c>
      <c r="B547" s="44" t="s">
        <v>2014</v>
      </c>
    </row>
    <row r="548" spans="1:2" x14ac:dyDescent="0.25">
      <c r="A548" s="47" t="s">
        <v>2015</v>
      </c>
      <c r="B548" s="44" t="s">
        <v>2016</v>
      </c>
    </row>
    <row r="549" spans="1:2" x14ac:dyDescent="0.25">
      <c r="A549" s="47" t="s">
        <v>2017</v>
      </c>
      <c r="B549" s="44" t="s">
        <v>2018</v>
      </c>
    </row>
    <row r="550" spans="1:2" x14ac:dyDescent="0.25">
      <c r="A550" s="47" t="s">
        <v>2019</v>
      </c>
      <c r="B550" s="44" t="s">
        <v>2020</v>
      </c>
    </row>
    <row r="551" spans="1:2" x14ac:dyDescent="0.25">
      <c r="A551" s="47" t="s">
        <v>2021</v>
      </c>
      <c r="B551" s="44" t="s">
        <v>2022</v>
      </c>
    </row>
    <row r="552" spans="1:2" x14ac:dyDescent="0.25">
      <c r="A552" s="47" t="s">
        <v>2023</v>
      </c>
      <c r="B552" s="44" t="s">
        <v>2024</v>
      </c>
    </row>
    <row r="553" spans="1:2" x14ac:dyDescent="0.25">
      <c r="A553" s="47" t="s">
        <v>2025</v>
      </c>
      <c r="B553" s="44" t="s">
        <v>2026</v>
      </c>
    </row>
    <row r="554" spans="1:2" x14ac:dyDescent="0.25">
      <c r="A554" s="47" t="s">
        <v>2027</v>
      </c>
      <c r="B554" s="44" t="s">
        <v>2028</v>
      </c>
    </row>
    <row r="555" spans="1:2" x14ac:dyDescent="0.25">
      <c r="A555" s="47" t="s">
        <v>2029</v>
      </c>
      <c r="B555" s="44" t="s">
        <v>2030</v>
      </c>
    </row>
    <row r="556" spans="1:2" x14ac:dyDescent="0.25">
      <c r="A556" s="47" t="s">
        <v>2031</v>
      </c>
      <c r="B556" s="44" t="s">
        <v>2032</v>
      </c>
    </row>
    <row r="557" spans="1:2" x14ac:dyDescent="0.25">
      <c r="A557" s="47" t="s">
        <v>2033</v>
      </c>
      <c r="B557" s="44" t="s">
        <v>2034</v>
      </c>
    </row>
    <row r="558" spans="1:2" x14ac:dyDescent="0.25">
      <c r="A558" s="47" t="s">
        <v>2035</v>
      </c>
      <c r="B558" s="44" t="s">
        <v>2036</v>
      </c>
    </row>
    <row r="559" spans="1:2" x14ac:dyDescent="0.25">
      <c r="A559" s="47" t="s">
        <v>2037</v>
      </c>
      <c r="B559" s="44" t="s">
        <v>2038</v>
      </c>
    </row>
    <row r="560" spans="1:2" x14ac:dyDescent="0.25">
      <c r="A560" s="47" t="s">
        <v>2039</v>
      </c>
      <c r="B560" s="44" t="s">
        <v>2040</v>
      </c>
    </row>
    <row r="561" spans="1:2" x14ac:dyDescent="0.25">
      <c r="A561" s="47" t="s">
        <v>2041</v>
      </c>
      <c r="B561" s="44" t="s">
        <v>2042</v>
      </c>
    </row>
    <row r="562" spans="1:2" x14ac:dyDescent="0.25">
      <c r="A562" s="47" t="s">
        <v>2043</v>
      </c>
      <c r="B562" s="44" t="s">
        <v>2044</v>
      </c>
    </row>
    <row r="563" spans="1:2" x14ac:dyDescent="0.25">
      <c r="A563" s="50" t="s">
        <v>2045</v>
      </c>
      <c r="B563" s="51" t="s">
        <v>331</v>
      </c>
    </row>
    <row r="564" spans="1:2" x14ac:dyDescent="0.25">
      <c r="A564" s="47" t="s">
        <v>2046</v>
      </c>
      <c r="B564" s="44" t="s">
        <v>333</v>
      </c>
    </row>
    <row r="565" spans="1:2" x14ac:dyDescent="0.25">
      <c r="A565" s="47" t="s">
        <v>2047</v>
      </c>
      <c r="B565" s="44" t="s">
        <v>2048</v>
      </c>
    </row>
    <row r="566" spans="1:2" x14ac:dyDescent="0.25">
      <c r="A566" s="47" t="s">
        <v>2049</v>
      </c>
      <c r="B566" s="44" t="s">
        <v>337</v>
      </c>
    </row>
    <row r="567" spans="1:2" x14ac:dyDescent="0.25">
      <c r="A567" s="47" t="s">
        <v>2050</v>
      </c>
      <c r="B567" s="44" t="s">
        <v>339</v>
      </c>
    </row>
    <row r="568" spans="1:2" x14ac:dyDescent="0.25">
      <c r="A568" s="50" t="s">
        <v>2051</v>
      </c>
      <c r="B568" s="51" t="s">
        <v>323</v>
      </c>
    </row>
    <row r="569" spans="1:2" x14ac:dyDescent="0.25">
      <c r="A569" s="47" t="s">
        <v>2052</v>
      </c>
      <c r="B569" s="44" t="s">
        <v>325</v>
      </c>
    </row>
    <row r="570" spans="1:2" x14ac:dyDescent="0.25">
      <c r="A570" s="47" t="s">
        <v>2053</v>
      </c>
      <c r="B570" s="44" t="s">
        <v>327</v>
      </c>
    </row>
    <row r="571" spans="1:2" x14ac:dyDescent="0.25">
      <c r="A571" s="47" t="s">
        <v>2054</v>
      </c>
      <c r="B571" s="44" t="s">
        <v>329</v>
      </c>
    </row>
    <row r="572" spans="1:2" x14ac:dyDescent="0.25">
      <c r="A572" s="50" t="s">
        <v>2055</v>
      </c>
      <c r="B572" s="51" t="s">
        <v>341</v>
      </c>
    </row>
    <row r="573" spans="1:2" x14ac:dyDescent="0.25">
      <c r="A573" s="50" t="s">
        <v>2056</v>
      </c>
      <c r="B573" s="51" t="s">
        <v>343</v>
      </c>
    </row>
    <row r="574" spans="1:2" x14ac:dyDescent="0.25">
      <c r="A574" s="47" t="s">
        <v>2057</v>
      </c>
      <c r="B574" s="44" t="s">
        <v>345</v>
      </c>
    </row>
    <row r="575" spans="1:2" x14ac:dyDescent="0.25">
      <c r="A575" s="47" t="s">
        <v>2058</v>
      </c>
      <c r="B575" s="44" t="s">
        <v>347</v>
      </c>
    </row>
    <row r="576" spans="1:2" x14ac:dyDescent="0.25">
      <c r="A576" s="47" t="s">
        <v>2059</v>
      </c>
      <c r="B576" s="44" t="s">
        <v>349</v>
      </c>
    </row>
    <row r="577" spans="1:2" x14ac:dyDescent="0.25">
      <c r="A577" s="47" t="s">
        <v>2060</v>
      </c>
      <c r="B577" s="44" t="s">
        <v>351</v>
      </c>
    </row>
    <row r="578" spans="1:2" x14ac:dyDescent="0.25">
      <c r="A578" s="47" t="s">
        <v>2061</v>
      </c>
      <c r="B578" s="44" t="s">
        <v>353</v>
      </c>
    </row>
    <row r="579" spans="1:2" x14ac:dyDescent="0.25">
      <c r="A579" s="47" t="s">
        <v>2062</v>
      </c>
      <c r="B579" s="44" t="s">
        <v>355</v>
      </c>
    </row>
    <row r="580" spans="1:2" x14ac:dyDescent="0.25">
      <c r="A580" s="47" t="s">
        <v>2063</v>
      </c>
      <c r="B580" s="44" t="s">
        <v>357</v>
      </c>
    </row>
    <row r="581" spans="1:2" x14ac:dyDescent="0.25">
      <c r="A581" s="47" t="s">
        <v>2064</v>
      </c>
      <c r="B581" s="44" t="s">
        <v>359</v>
      </c>
    </row>
    <row r="582" spans="1:2" x14ac:dyDescent="0.25">
      <c r="A582" s="47" t="s">
        <v>2065</v>
      </c>
      <c r="B582" s="44" t="s">
        <v>361</v>
      </c>
    </row>
    <row r="583" spans="1:2" x14ac:dyDescent="0.25">
      <c r="A583" s="47" t="s">
        <v>2066</v>
      </c>
      <c r="B583" s="44" t="s">
        <v>363</v>
      </c>
    </row>
    <row r="584" spans="1:2" x14ac:dyDescent="0.25">
      <c r="A584" s="47" t="s">
        <v>2067</v>
      </c>
      <c r="B584" s="44" t="s">
        <v>365</v>
      </c>
    </row>
    <row r="585" spans="1:2" x14ac:dyDescent="0.25">
      <c r="A585" s="47" t="s">
        <v>2068</v>
      </c>
      <c r="B585" s="44" t="s">
        <v>367</v>
      </c>
    </row>
    <row r="586" spans="1:2" x14ac:dyDescent="0.25">
      <c r="A586" s="47" t="s">
        <v>2069</v>
      </c>
      <c r="B586" s="44" t="s">
        <v>369</v>
      </c>
    </row>
    <row r="587" spans="1:2" x14ac:dyDescent="0.25">
      <c r="A587" s="47" t="s">
        <v>2070</v>
      </c>
      <c r="B587" s="44" t="s">
        <v>371</v>
      </c>
    </row>
    <row r="588" spans="1:2" x14ac:dyDescent="0.25">
      <c r="A588" s="47" t="s">
        <v>2071</v>
      </c>
      <c r="B588" s="44" t="s">
        <v>373</v>
      </c>
    </row>
    <row r="589" spans="1:2" x14ac:dyDescent="0.25">
      <c r="A589" s="47" t="s">
        <v>2072</v>
      </c>
      <c r="B589" s="44" t="s">
        <v>375</v>
      </c>
    </row>
    <row r="590" spans="1:2" x14ac:dyDescent="0.25">
      <c r="A590" s="47" t="s">
        <v>2073</v>
      </c>
      <c r="B590" s="44" t="s">
        <v>377</v>
      </c>
    </row>
    <row r="591" spans="1:2" x14ac:dyDescent="0.25">
      <c r="A591" s="47" t="s">
        <v>2074</v>
      </c>
      <c r="B591" s="44" t="s">
        <v>379</v>
      </c>
    </row>
    <row r="592" spans="1:2" x14ac:dyDescent="0.25">
      <c r="A592" s="50" t="s">
        <v>2075</v>
      </c>
      <c r="B592" s="51" t="s">
        <v>381</v>
      </c>
    </row>
    <row r="593" spans="1:2" x14ac:dyDescent="0.25">
      <c r="A593" s="50" t="s">
        <v>2076</v>
      </c>
      <c r="B593" s="51" t="s">
        <v>383</v>
      </c>
    </row>
    <row r="594" spans="1:2" x14ac:dyDescent="0.25">
      <c r="A594" s="50" t="s">
        <v>2077</v>
      </c>
      <c r="B594" s="51" t="s">
        <v>385</v>
      </c>
    </row>
    <row r="595" spans="1:2" x14ac:dyDescent="0.25">
      <c r="A595" s="47" t="s">
        <v>2078</v>
      </c>
      <c r="B595" s="44" t="s">
        <v>387</v>
      </c>
    </row>
    <row r="596" spans="1:2" x14ac:dyDescent="0.25">
      <c r="A596" s="47" t="s">
        <v>2079</v>
      </c>
      <c r="B596" s="44" t="s">
        <v>389</v>
      </c>
    </row>
    <row r="597" spans="1:2" x14ac:dyDescent="0.25">
      <c r="A597" s="47" t="s">
        <v>2080</v>
      </c>
      <c r="B597" s="44" t="s">
        <v>391</v>
      </c>
    </row>
    <row r="598" spans="1:2" x14ac:dyDescent="0.25">
      <c r="A598" s="47" t="s">
        <v>2081</v>
      </c>
      <c r="B598" s="44" t="s">
        <v>393</v>
      </c>
    </row>
    <row r="599" spans="1:2" x14ac:dyDescent="0.25">
      <c r="A599" s="47" t="s">
        <v>2082</v>
      </c>
      <c r="B599" s="44" t="s">
        <v>395</v>
      </c>
    </row>
    <row r="600" spans="1:2" x14ac:dyDescent="0.25">
      <c r="A600" s="47" t="s">
        <v>2083</v>
      </c>
      <c r="B600" s="44" t="s">
        <v>397</v>
      </c>
    </row>
    <row r="601" spans="1:2" x14ac:dyDescent="0.25">
      <c r="A601" s="47" t="s">
        <v>2084</v>
      </c>
      <c r="B601" s="44" t="s">
        <v>399</v>
      </c>
    </row>
    <row r="602" spans="1:2" x14ac:dyDescent="0.25">
      <c r="A602" s="47" t="s">
        <v>2085</v>
      </c>
      <c r="B602" s="44" t="s">
        <v>401</v>
      </c>
    </row>
    <row r="603" spans="1:2" x14ac:dyDescent="0.25">
      <c r="A603" s="47" t="s">
        <v>2086</v>
      </c>
      <c r="B603" s="44" t="s">
        <v>403</v>
      </c>
    </row>
    <row r="604" spans="1:2" x14ac:dyDescent="0.25">
      <c r="A604" s="47" t="s">
        <v>2087</v>
      </c>
      <c r="B604" s="44" t="s">
        <v>405</v>
      </c>
    </row>
    <row r="605" spans="1:2" x14ac:dyDescent="0.25">
      <c r="A605" s="47" t="s">
        <v>2088</v>
      </c>
      <c r="B605" s="44" t="s">
        <v>407</v>
      </c>
    </row>
    <row r="606" spans="1:2" x14ac:dyDescent="0.25">
      <c r="A606" s="47" t="s">
        <v>2089</v>
      </c>
      <c r="B606" s="44" t="s">
        <v>409</v>
      </c>
    </row>
    <row r="607" spans="1:2" x14ac:dyDescent="0.25">
      <c r="A607" s="47" t="s">
        <v>2090</v>
      </c>
      <c r="B607" s="44" t="s">
        <v>411</v>
      </c>
    </row>
    <row r="608" spans="1:2" x14ac:dyDescent="0.25">
      <c r="A608" s="47" t="s">
        <v>2091</v>
      </c>
      <c r="B608" s="44" t="s">
        <v>413</v>
      </c>
    </row>
    <row r="609" spans="1:2" x14ac:dyDescent="0.25">
      <c r="A609" s="47" t="s">
        <v>2092</v>
      </c>
      <c r="B609" s="44" t="s">
        <v>415</v>
      </c>
    </row>
    <row r="610" spans="1:2" x14ac:dyDescent="0.25">
      <c r="A610" s="47" t="s">
        <v>2093</v>
      </c>
      <c r="B610" s="44" t="s">
        <v>417</v>
      </c>
    </row>
    <row r="611" spans="1:2" x14ac:dyDescent="0.25">
      <c r="A611" s="47" t="s">
        <v>2094</v>
      </c>
      <c r="B611" s="44" t="s">
        <v>419</v>
      </c>
    </row>
    <row r="612" spans="1:2" x14ac:dyDescent="0.25">
      <c r="A612" s="47" t="s">
        <v>2095</v>
      </c>
      <c r="B612" s="44" t="s">
        <v>421</v>
      </c>
    </row>
    <row r="613" spans="1:2" x14ac:dyDescent="0.25">
      <c r="A613" s="47" t="s">
        <v>2096</v>
      </c>
      <c r="B613" s="44" t="s">
        <v>423</v>
      </c>
    </row>
    <row r="614" spans="1:2" x14ac:dyDescent="0.25">
      <c r="A614" s="47" t="s">
        <v>2097</v>
      </c>
      <c r="B614" s="44" t="s">
        <v>425</v>
      </c>
    </row>
    <row r="615" spans="1:2" x14ac:dyDescent="0.25">
      <c r="A615" s="47" t="s">
        <v>2098</v>
      </c>
      <c r="B615" s="44" t="s">
        <v>427</v>
      </c>
    </row>
    <row r="616" spans="1:2" x14ac:dyDescent="0.25">
      <c r="A616" s="47" t="s">
        <v>2099</v>
      </c>
      <c r="B616" s="44" t="s">
        <v>429</v>
      </c>
    </row>
    <row r="617" spans="1:2" x14ac:dyDescent="0.25">
      <c r="A617" s="47" t="s">
        <v>2100</v>
      </c>
      <c r="B617" s="44" t="s">
        <v>431</v>
      </c>
    </row>
    <row r="618" spans="1:2" x14ac:dyDescent="0.25">
      <c r="A618" s="47" t="s">
        <v>2101</v>
      </c>
      <c r="B618" s="44" t="s">
        <v>433</v>
      </c>
    </row>
    <row r="619" spans="1:2" x14ac:dyDescent="0.25">
      <c r="A619" s="47" t="s">
        <v>2102</v>
      </c>
      <c r="B619" s="44" t="s">
        <v>435</v>
      </c>
    </row>
    <row r="620" spans="1:2" x14ac:dyDescent="0.25">
      <c r="A620" s="47" t="s">
        <v>2103</v>
      </c>
      <c r="B620" s="44" t="s">
        <v>437</v>
      </c>
    </row>
    <row r="621" spans="1:2" x14ac:dyDescent="0.25">
      <c r="A621" s="47" t="s">
        <v>2104</v>
      </c>
      <c r="B621" s="44" t="s">
        <v>439</v>
      </c>
    </row>
    <row r="622" spans="1:2" x14ac:dyDescent="0.25">
      <c r="A622" s="47" t="s">
        <v>2105</v>
      </c>
      <c r="B622" s="44" t="s">
        <v>441</v>
      </c>
    </row>
    <row r="623" spans="1:2" x14ac:dyDescent="0.25">
      <c r="A623" s="47" t="s">
        <v>2106</v>
      </c>
      <c r="B623" s="44" t="s">
        <v>443</v>
      </c>
    </row>
    <row r="624" spans="1:2" x14ac:dyDescent="0.25">
      <c r="A624" s="47" t="s">
        <v>2107</v>
      </c>
      <c r="B624" s="44" t="s">
        <v>445</v>
      </c>
    </row>
    <row r="625" spans="1:2" x14ac:dyDescent="0.25">
      <c r="A625" s="47" t="s">
        <v>2108</v>
      </c>
      <c r="B625" s="44" t="s">
        <v>447</v>
      </c>
    </row>
    <row r="626" spans="1:2" x14ac:dyDescent="0.25">
      <c r="A626" s="47" t="s">
        <v>2109</v>
      </c>
      <c r="B626" s="44" t="s">
        <v>449</v>
      </c>
    </row>
    <row r="627" spans="1:2" x14ac:dyDescent="0.25">
      <c r="A627" s="47" t="s">
        <v>2110</v>
      </c>
      <c r="B627" s="44" t="s">
        <v>451</v>
      </c>
    </row>
    <row r="628" spans="1:2" x14ac:dyDescent="0.25">
      <c r="A628" s="47" t="s">
        <v>2111</v>
      </c>
      <c r="B628" s="44" t="s">
        <v>453</v>
      </c>
    </row>
    <row r="629" spans="1:2" x14ac:dyDescent="0.25">
      <c r="A629" s="47" t="s">
        <v>2112</v>
      </c>
      <c r="B629" s="44" t="s">
        <v>455</v>
      </c>
    </row>
    <row r="630" spans="1:2" x14ac:dyDescent="0.25">
      <c r="A630" s="47" t="s">
        <v>2113</v>
      </c>
      <c r="B630" s="44" t="s">
        <v>457</v>
      </c>
    </row>
    <row r="631" spans="1:2" x14ac:dyDescent="0.25">
      <c r="A631" s="47" t="s">
        <v>2114</v>
      </c>
      <c r="B631" s="44" t="s">
        <v>459</v>
      </c>
    </row>
    <row r="632" spans="1:2" x14ac:dyDescent="0.25">
      <c r="A632" s="47" t="s">
        <v>2115</v>
      </c>
      <c r="B632" s="44" t="s">
        <v>461</v>
      </c>
    </row>
    <row r="633" spans="1:2" x14ac:dyDescent="0.25">
      <c r="A633" s="47" t="s">
        <v>2116</v>
      </c>
      <c r="B633" s="44" t="s">
        <v>463</v>
      </c>
    </row>
    <row r="634" spans="1:2" x14ac:dyDescent="0.25">
      <c r="A634" s="47" t="s">
        <v>2117</v>
      </c>
      <c r="B634" s="44" t="s">
        <v>465</v>
      </c>
    </row>
    <row r="635" spans="1:2" x14ac:dyDescent="0.25">
      <c r="A635" s="47" t="s">
        <v>2118</v>
      </c>
      <c r="B635" s="44" t="s">
        <v>467</v>
      </c>
    </row>
    <row r="636" spans="1:2" x14ac:dyDescent="0.25">
      <c r="A636" s="47" t="s">
        <v>2119</v>
      </c>
      <c r="B636" s="44" t="s">
        <v>469</v>
      </c>
    </row>
    <row r="637" spans="1:2" x14ac:dyDescent="0.25">
      <c r="A637" s="47" t="s">
        <v>2120</v>
      </c>
      <c r="B637" s="44" t="s">
        <v>471</v>
      </c>
    </row>
    <row r="638" spans="1:2" x14ac:dyDescent="0.25">
      <c r="A638" s="47" t="s">
        <v>2121</v>
      </c>
      <c r="B638" s="44" t="s">
        <v>473</v>
      </c>
    </row>
    <row r="639" spans="1:2" x14ac:dyDescent="0.25">
      <c r="A639" s="47" t="s">
        <v>2122</v>
      </c>
      <c r="B639" s="44" t="s">
        <v>475</v>
      </c>
    </row>
    <row r="640" spans="1:2" x14ac:dyDescent="0.25">
      <c r="A640" s="47" t="s">
        <v>2123</v>
      </c>
      <c r="B640" s="44" t="s">
        <v>477</v>
      </c>
    </row>
    <row r="641" spans="1:2" x14ac:dyDescent="0.25">
      <c r="A641" s="47" t="s">
        <v>2124</v>
      </c>
      <c r="B641" s="44" t="s">
        <v>479</v>
      </c>
    </row>
    <row r="642" spans="1:2" x14ac:dyDescent="0.25">
      <c r="A642" s="47" t="s">
        <v>2125</v>
      </c>
      <c r="B642" s="44" t="s">
        <v>481</v>
      </c>
    </row>
    <row r="643" spans="1:2" x14ac:dyDescent="0.25">
      <c r="A643" s="47" t="s">
        <v>2126</v>
      </c>
      <c r="B643" s="44" t="s">
        <v>483</v>
      </c>
    </row>
    <row r="644" spans="1:2" x14ac:dyDescent="0.25">
      <c r="A644" s="47" t="s">
        <v>2127</v>
      </c>
      <c r="B644" s="44" t="s">
        <v>485</v>
      </c>
    </row>
    <row r="645" spans="1:2" x14ac:dyDescent="0.25">
      <c r="A645" s="47" t="s">
        <v>2128</v>
      </c>
      <c r="B645" s="44" t="s">
        <v>487</v>
      </c>
    </row>
    <row r="646" spans="1:2" x14ac:dyDescent="0.25">
      <c r="A646" s="47" t="s">
        <v>2129</v>
      </c>
      <c r="B646" s="44" t="s">
        <v>489</v>
      </c>
    </row>
    <row r="647" spans="1:2" x14ac:dyDescent="0.25">
      <c r="A647" s="47" t="s">
        <v>2130</v>
      </c>
      <c r="B647" s="44" t="s">
        <v>491</v>
      </c>
    </row>
    <row r="648" spans="1:2" x14ac:dyDescent="0.25">
      <c r="A648" s="47" t="s">
        <v>2131</v>
      </c>
      <c r="B648" s="44" t="s">
        <v>493</v>
      </c>
    </row>
    <row r="649" spans="1:2" x14ac:dyDescent="0.25">
      <c r="A649" s="47" t="s">
        <v>2132</v>
      </c>
      <c r="B649" s="44" t="s">
        <v>495</v>
      </c>
    </row>
    <row r="650" spans="1:2" x14ac:dyDescent="0.25">
      <c r="A650" s="47" t="s">
        <v>2133</v>
      </c>
      <c r="B650" s="44" t="s">
        <v>497</v>
      </c>
    </row>
    <row r="651" spans="1:2" x14ac:dyDescent="0.25">
      <c r="A651" s="47" t="s">
        <v>2134</v>
      </c>
      <c r="B651" s="44" t="s">
        <v>499</v>
      </c>
    </row>
    <row r="652" spans="1:2" x14ac:dyDescent="0.25">
      <c r="A652" s="47" t="s">
        <v>2135</v>
      </c>
      <c r="B652" s="44" t="s">
        <v>501</v>
      </c>
    </row>
    <row r="653" spans="1:2" x14ac:dyDescent="0.25">
      <c r="A653" s="47" t="s">
        <v>2136</v>
      </c>
      <c r="B653" s="44" t="s">
        <v>503</v>
      </c>
    </row>
    <row r="654" spans="1:2" x14ac:dyDescent="0.25">
      <c r="A654" s="47" t="s">
        <v>2137</v>
      </c>
      <c r="B654" s="44" t="s">
        <v>505</v>
      </c>
    </row>
    <row r="655" spans="1:2" x14ac:dyDescent="0.25">
      <c r="A655" s="47" t="s">
        <v>2138</v>
      </c>
      <c r="B655" s="44" t="s">
        <v>507</v>
      </c>
    </row>
    <row r="656" spans="1:2" x14ac:dyDescent="0.25">
      <c r="A656" s="47" t="s">
        <v>2139</v>
      </c>
      <c r="B656" s="44" t="s">
        <v>509</v>
      </c>
    </row>
    <row r="657" spans="1:2" x14ac:dyDescent="0.25">
      <c r="A657" s="47" t="s">
        <v>2140</v>
      </c>
      <c r="B657" s="44" t="s">
        <v>511</v>
      </c>
    </row>
    <row r="658" spans="1:2" x14ac:dyDescent="0.25">
      <c r="A658" s="47" t="s">
        <v>2141</v>
      </c>
      <c r="B658" s="44" t="s">
        <v>513</v>
      </c>
    </row>
    <row r="659" spans="1:2" x14ac:dyDescent="0.25">
      <c r="A659" s="47" t="s">
        <v>2142</v>
      </c>
      <c r="B659" s="44" t="s">
        <v>515</v>
      </c>
    </row>
    <row r="660" spans="1:2" x14ac:dyDescent="0.25">
      <c r="A660" s="47" t="s">
        <v>2143</v>
      </c>
      <c r="B660" s="44" t="s">
        <v>517</v>
      </c>
    </row>
    <row r="661" spans="1:2" x14ac:dyDescent="0.25">
      <c r="A661" s="47" t="s">
        <v>2144</v>
      </c>
      <c r="B661" s="44" t="s">
        <v>519</v>
      </c>
    </row>
    <row r="662" spans="1:2" x14ac:dyDescent="0.25">
      <c r="A662" s="50" t="s">
        <v>2145</v>
      </c>
      <c r="B662" s="51" t="s">
        <v>521</v>
      </c>
    </row>
    <row r="663" spans="1:2" x14ac:dyDescent="0.25">
      <c r="A663" s="47" t="s">
        <v>2146</v>
      </c>
      <c r="B663" s="44" t="s">
        <v>523</v>
      </c>
    </row>
    <row r="664" spans="1:2" x14ac:dyDescent="0.25">
      <c r="A664" s="50" t="s">
        <v>2147</v>
      </c>
      <c r="B664" s="51" t="s">
        <v>525</v>
      </c>
    </row>
    <row r="665" spans="1:2" x14ac:dyDescent="0.25">
      <c r="A665" s="47" t="s">
        <v>2148</v>
      </c>
      <c r="B665" s="44" t="s">
        <v>527</v>
      </c>
    </row>
    <row r="666" spans="1:2" x14ac:dyDescent="0.25">
      <c r="A666" s="47" t="s">
        <v>2149</v>
      </c>
      <c r="B666" s="44" t="s">
        <v>529</v>
      </c>
    </row>
    <row r="667" spans="1:2" x14ac:dyDescent="0.25">
      <c r="A667" s="47" t="s">
        <v>2150</v>
      </c>
      <c r="B667" s="44" t="s">
        <v>531</v>
      </c>
    </row>
    <row r="668" spans="1:2" x14ac:dyDescent="0.25">
      <c r="A668" s="47" t="s">
        <v>2151</v>
      </c>
      <c r="B668" s="44" t="s">
        <v>533</v>
      </c>
    </row>
    <row r="669" spans="1:2" x14ac:dyDescent="0.25">
      <c r="A669" s="47" t="s">
        <v>2152</v>
      </c>
      <c r="B669" s="44" t="s">
        <v>535</v>
      </c>
    </row>
    <row r="670" spans="1:2" x14ac:dyDescent="0.25">
      <c r="A670" s="47" t="s">
        <v>2153</v>
      </c>
      <c r="B670" s="44" t="s">
        <v>537</v>
      </c>
    </row>
    <row r="671" spans="1:2" x14ac:dyDescent="0.25">
      <c r="A671" s="47" t="s">
        <v>2154</v>
      </c>
      <c r="B671" s="44" t="s">
        <v>539</v>
      </c>
    </row>
    <row r="672" spans="1:2" x14ac:dyDescent="0.25">
      <c r="A672" s="47" t="s">
        <v>2155</v>
      </c>
      <c r="B672" s="44" t="s">
        <v>541</v>
      </c>
    </row>
    <row r="673" spans="1:2" x14ac:dyDescent="0.25">
      <c r="A673" s="47" t="s">
        <v>2156</v>
      </c>
      <c r="B673" s="44" t="s">
        <v>543</v>
      </c>
    </row>
    <row r="674" spans="1:2" x14ac:dyDescent="0.25">
      <c r="A674" s="47" t="s">
        <v>2157</v>
      </c>
      <c r="B674" s="44" t="s">
        <v>545</v>
      </c>
    </row>
    <row r="675" spans="1:2" x14ac:dyDescent="0.25">
      <c r="A675" s="47" t="s">
        <v>2158</v>
      </c>
      <c r="B675" s="44" t="s">
        <v>547</v>
      </c>
    </row>
    <row r="676" spans="1:2" x14ac:dyDescent="0.25">
      <c r="A676" s="47" t="s">
        <v>2159</v>
      </c>
      <c r="B676" s="44" t="s">
        <v>549</v>
      </c>
    </row>
    <row r="677" spans="1:2" x14ac:dyDescent="0.25">
      <c r="A677" s="47" t="s">
        <v>2160</v>
      </c>
      <c r="B677" s="44" t="s">
        <v>551</v>
      </c>
    </row>
    <row r="678" spans="1:2" x14ac:dyDescent="0.25">
      <c r="A678" s="47" t="s">
        <v>2161</v>
      </c>
      <c r="B678" s="44" t="s">
        <v>553</v>
      </c>
    </row>
    <row r="679" spans="1:2" x14ac:dyDescent="0.25">
      <c r="A679" s="47" t="s">
        <v>2162</v>
      </c>
      <c r="B679" s="44" t="s">
        <v>555</v>
      </c>
    </row>
    <row r="680" spans="1:2" x14ac:dyDescent="0.25">
      <c r="A680" s="47" t="s">
        <v>2163</v>
      </c>
      <c r="B680" s="44" t="s">
        <v>557</v>
      </c>
    </row>
    <row r="681" spans="1:2" x14ac:dyDescent="0.25">
      <c r="A681" s="47" t="s">
        <v>2164</v>
      </c>
      <c r="B681" s="44" t="s">
        <v>559</v>
      </c>
    </row>
    <row r="682" spans="1:2" x14ac:dyDescent="0.25">
      <c r="A682" s="47" t="s">
        <v>2165</v>
      </c>
      <c r="B682" s="44" t="s">
        <v>561</v>
      </c>
    </row>
    <row r="683" spans="1:2" x14ac:dyDescent="0.25">
      <c r="A683" s="47" t="s">
        <v>2166</v>
      </c>
      <c r="B683" s="44" t="s">
        <v>563</v>
      </c>
    </row>
    <row r="684" spans="1:2" x14ac:dyDescent="0.25">
      <c r="A684" s="50" t="s">
        <v>2167</v>
      </c>
      <c r="B684" s="51" t="s">
        <v>565</v>
      </c>
    </row>
    <row r="685" spans="1:2" x14ac:dyDescent="0.25">
      <c r="A685" s="47" t="s">
        <v>2168</v>
      </c>
      <c r="B685" s="44" t="s">
        <v>567</v>
      </c>
    </row>
    <row r="686" spans="1:2" x14ac:dyDescent="0.25">
      <c r="A686" s="47" t="s">
        <v>2169</v>
      </c>
      <c r="B686" s="44" t="s">
        <v>569</v>
      </c>
    </row>
    <row r="687" spans="1:2" x14ac:dyDescent="0.25">
      <c r="A687" s="47" t="s">
        <v>2170</v>
      </c>
      <c r="B687" s="44" t="s">
        <v>571</v>
      </c>
    </row>
    <row r="688" spans="1:2" x14ac:dyDescent="0.25">
      <c r="A688" s="47" t="s">
        <v>2171</v>
      </c>
      <c r="B688" s="44" t="s">
        <v>573</v>
      </c>
    </row>
    <row r="689" spans="1:2" x14ac:dyDescent="0.25">
      <c r="A689" s="47" t="s">
        <v>2172</v>
      </c>
      <c r="B689" s="44" t="s">
        <v>575</v>
      </c>
    </row>
    <row r="690" spans="1:2" x14ac:dyDescent="0.25">
      <c r="A690" s="47" t="s">
        <v>2173</v>
      </c>
      <c r="B690" s="44" t="s">
        <v>577</v>
      </c>
    </row>
    <row r="691" spans="1:2" x14ac:dyDescent="0.25">
      <c r="A691" s="50" t="s">
        <v>2174</v>
      </c>
      <c r="B691" s="51" t="s">
        <v>579</v>
      </c>
    </row>
    <row r="692" spans="1:2" x14ac:dyDescent="0.25">
      <c r="A692" s="47" t="s">
        <v>2175</v>
      </c>
      <c r="B692" s="44" t="s">
        <v>581</v>
      </c>
    </row>
    <row r="693" spans="1:2" x14ac:dyDescent="0.25">
      <c r="A693" s="50" t="s">
        <v>2176</v>
      </c>
      <c r="B693" s="51" t="s">
        <v>583</v>
      </c>
    </row>
    <row r="694" spans="1:2" x14ac:dyDescent="0.25">
      <c r="A694" s="50" t="s">
        <v>2177</v>
      </c>
      <c r="B694" s="51" t="s">
        <v>585</v>
      </c>
    </row>
    <row r="695" spans="1:2" x14ac:dyDescent="0.25">
      <c r="A695" s="47" t="s">
        <v>2178</v>
      </c>
      <c r="B695" s="44" t="s">
        <v>587</v>
      </c>
    </row>
    <row r="696" spans="1:2" x14ac:dyDescent="0.25">
      <c r="A696" s="47" t="s">
        <v>2179</v>
      </c>
      <c r="B696" s="44" t="s">
        <v>589</v>
      </c>
    </row>
    <row r="697" spans="1:2" x14ac:dyDescent="0.25">
      <c r="A697" s="47" t="s">
        <v>2180</v>
      </c>
      <c r="B697" s="44" t="s">
        <v>591</v>
      </c>
    </row>
    <row r="698" spans="1:2" x14ac:dyDescent="0.25">
      <c r="A698" s="47" t="s">
        <v>2181</v>
      </c>
      <c r="B698" s="44" t="s">
        <v>593</v>
      </c>
    </row>
    <row r="699" spans="1:2" x14ac:dyDescent="0.25">
      <c r="A699" s="47" t="s">
        <v>2182</v>
      </c>
      <c r="B699" s="44" t="s">
        <v>595</v>
      </c>
    </row>
    <row r="700" spans="1:2" x14ac:dyDescent="0.25">
      <c r="A700" s="47" t="s">
        <v>2183</v>
      </c>
      <c r="B700" s="44" t="s">
        <v>597</v>
      </c>
    </row>
    <row r="701" spans="1:2" x14ac:dyDescent="0.25">
      <c r="A701" s="47" t="s">
        <v>2184</v>
      </c>
      <c r="B701" s="44" t="s">
        <v>599</v>
      </c>
    </row>
    <row r="702" spans="1:2" x14ac:dyDescent="0.25">
      <c r="A702" s="47" t="s">
        <v>2185</v>
      </c>
      <c r="B702" s="44" t="s">
        <v>601</v>
      </c>
    </row>
    <row r="703" spans="1:2" x14ac:dyDescent="0.25">
      <c r="A703" s="47" t="s">
        <v>2186</v>
      </c>
      <c r="B703" s="44" t="s">
        <v>603</v>
      </c>
    </row>
    <row r="704" spans="1:2" x14ac:dyDescent="0.25">
      <c r="A704" s="47" t="s">
        <v>2187</v>
      </c>
      <c r="B704" s="44" t="s">
        <v>605</v>
      </c>
    </row>
    <row r="705" spans="1:2" x14ac:dyDescent="0.25">
      <c r="A705" s="47" t="s">
        <v>2188</v>
      </c>
      <c r="B705" s="44" t="s">
        <v>607</v>
      </c>
    </row>
    <row r="706" spans="1:2" x14ac:dyDescent="0.25">
      <c r="A706" s="47" t="s">
        <v>2189</v>
      </c>
      <c r="B706" s="44" t="s">
        <v>609</v>
      </c>
    </row>
    <row r="707" spans="1:2" x14ac:dyDescent="0.25">
      <c r="A707" s="47" t="s">
        <v>2190</v>
      </c>
      <c r="B707" s="44" t="s">
        <v>611</v>
      </c>
    </row>
    <row r="708" spans="1:2" x14ac:dyDescent="0.25">
      <c r="A708" s="47" t="s">
        <v>2191</v>
      </c>
      <c r="B708" s="44" t="s">
        <v>615</v>
      </c>
    </row>
    <row r="709" spans="1:2" x14ac:dyDescent="0.25">
      <c r="A709" s="47" t="s">
        <v>2192</v>
      </c>
      <c r="B709" s="44" t="s">
        <v>617</v>
      </c>
    </row>
    <row r="710" spans="1:2" x14ac:dyDescent="0.25">
      <c r="A710" s="47" t="s">
        <v>2193</v>
      </c>
      <c r="B710" s="44" t="s">
        <v>619</v>
      </c>
    </row>
    <row r="711" spans="1:2" x14ac:dyDescent="0.25">
      <c r="A711" s="47" t="s">
        <v>2194</v>
      </c>
      <c r="B711" s="44" t="s">
        <v>621</v>
      </c>
    </row>
    <row r="712" spans="1:2" x14ac:dyDescent="0.25">
      <c r="A712" s="47" t="s">
        <v>2195</v>
      </c>
      <c r="B712" s="44" t="s">
        <v>623</v>
      </c>
    </row>
    <row r="713" spans="1:2" x14ac:dyDescent="0.25">
      <c r="A713" s="47" t="s">
        <v>2196</v>
      </c>
      <c r="B713" s="44" t="s">
        <v>625</v>
      </c>
    </row>
    <row r="714" spans="1:2" x14ac:dyDescent="0.25">
      <c r="A714" s="47" t="s">
        <v>2197</v>
      </c>
      <c r="B714" s="44" t="s">
        <v>627</v>
      </c>
    </row>
    <row r="715" spans="1:2" x14ac:dyDescent="0.25">
      <c r="A715" s="47" t="s">
        <v>2198</v>
      </c>
      <c r="B715" s="44" t="s">
        <v>629</v>
      </c>
    </row>
    <row r="716" spans="1:2" x14ac:dyDescent="0.25">
      <c r="A716" s="47" t="s">
        <v>2199</v>
      </c>
      <c r="B716" s="44" t="s">
        <v>631</v>
      </c>
    </row>
    <row r="717" spans="1:2" x14ac:dyDescent="0.25">
      <c r="A717" s="47" t="s">
        <v>2200</v>
      </c>
      <c r="B717" s="44" t="s">
        <v>633</v>
      </c>
    </row>
    <row r="718" spans="1:2" x14ac:dyDescent="0.25">
      <c r="A718" s="47" t="s">
        <v>2201</v>
      </c>
      <c r="B718" s="44" t="s">
        <v>635</v>
      </c>
    </row>
    <row r="719" spans="1:2" x14ac:dyDescent="0.25">
      <c r="A719" s="47" t="s">
        <v>2202</v>
      </c>
      <c r="B719" s="44" t="s">
        <v>637</v>
      </c>
    </row>
    <row r="720" spans="1:2" x14ac:dyDescent="0.25">
      <c r="A720" s="47" t="s">
        <v>2203</v>
      </c>
      <c r="B720" s="44" t="s">
        <v>639</v>
      </c>
    </row>
    <row r="721" spans="1:2" x14ac:dyDescent="0.25">
      <c r="A721" s="47" t="s">
        <v>2204</v>
      </c>
      <c r="B721" s="44" t="s">
        <v>641</v>
      </c>
    </row>
    <row r="722" spans="1:2" x14ac:dyDescent="0.25">
      <c r="A722" s="47" t="s">
        <v>2205</v>
      </c>
      <c r="B722" s="44" t="s">
        <v>643</v>
      </c>
    </row>
    <row r="723" spans="1:2" x14ac:dyDescent="0.25">
      <c r="A723" s="47" t="s">
        <v>2206</v>
      </c>
      <c r="B723" s="44" t="s">
        <v>645</v>
      </c>
    </row>
    <row r="724" spans="1:2" x14ac:dyDescent="0.25">
      <c r="A724" s="47" t="s">
        <v>2207</v>
      </c>
      <c r="B724" s="44" t="s">
        <v>647</v>
      </c>
    </row>
    <row r="725" spans="1:2" x14ac:dyDescent="0.25">
      <c r="A725" s="47" t="s">
        <v>2208</v>
      </c>
      <c r="B725" s="44" t="s">
        <v>651</v>
      </c>
    </row>
    <row r="726" spans="1:2" x14ac:dyDescent="0.25">
      <c r="A726" s="47" t="s">
        <v>2209</v>
      </c>
      <c r="B726" s="44" t="s">
        <v>653</v>
      </c>
    </row>
    <row r="727" spans="1:2" x14ac:dyDescent="0.25">
      <c r="A727" s="47" t="s">
        <v>2210</v>
      </c>
      <c r="B727" s="44" t="s">
        <v>655</v>
      </c>
    </row>
    <row r="728" spans="1:2" x14ac:dyDescent="0.25">
      <c r="A728" s="47" t="s">
        <v>2211</v>
      </c>
      <c r="B728" s="44" t="s">
        <v>657</v>
      </c>
    </row>
    <row r="729" spans="1:2" x14ac:dyDescent="0.25">
      <c r="A729" s="47" t="s">
        <v>2212</v>
      </c>
      <c r="B729" s="44" t="s">
        <v>659</v>
      </c>
    </row>
    <row r="730" spans="1:2" x14ac:dyDescent="0.25">
      <c r="A730" s="47" t="s">
        <v>2213</v>
      </c>
      <c r="B730" s="44" t="s">
        <v>661</v>
      </c>
    </row>
    <row r="731" spans="1:2" x14ac:dyDescent="0.25">
      <c r="A731" s="47" t="s">
        <v>2214</v>
      </c>
      <c r="B731" s="44" t="s">
        <v>663</v>
      </c>
    </row>
    <row r="732" spans="1:2" x14ac:dyDescent="0.25">
      <c r="A732" s="47" t="s">
        <v>2215</v>
      </c>
      <c r="B732" s="44" t="s">
        <v>665</v>
      </c>
    </row>
    <row r="733" spans="1:2" x14ac:dyDescent="0.25">
      <c r="A733" s="47" t="s">
        <v>2216</v>
      </c>
      <c r="B733" s="44" t="s">
        <v>667</v>
      </c>
    </row>
    <row r="734" spans="1:2" x14ac:dyDescent="0.25">
      <c r="A734" s="47" t="s">
        <v>2217</v>
      </c>
      <c r="B734" s="44" t="s">
        <v>669</v>
      </c>
    </row>
    <row r="735" spans="1:2" x14ac:dyDescent="0.25">
      <c r="A735" s="47" t="s">
        <v>2218</v>
      </c>
      <c r="B735" s="44" t="s">
        <v>671</v>
      </c>
    </row>
    <row r="736" spans="1:2" x14ac:dyDescent="0.25">
      <c r="A736" s="47" t="s">
        <v>2219</v>
      </c>
      <c r="B736" s="44" t="s">
        <v>673</v>
      </c>
    </row>
    <row r="737" spans="1:2" x14ac:dyDescent="0.25">
      <c r="A737" s="47" t="s">
        <v>2220</v>
      </c>
      <c r="B737" s="44" t="s">
        <v>675</v>
      </c>
    </row>
    <row r="738" spans="1:2" x14ac:dyDescent="0.25">
      <c r="A738" s="47" t="s">
        <v>2221</v>
      </c>
      <c r="B738" s="44" t="s">
        <v>679</v>
      </c>
    </row>
    <row r="739" spans="1:2" x14ac:dyDescent="0.25">
      <c r="A739" s="47" t="s">
        <v>2222</v>
      </c>
      <c r="B739" s="44" t="s">
        <v>681</v>
      </c>
    </row>
    <row r="740" spans="1:2" x14ac:dyDescent="0.25">
      <c r="A740" s="47" t="s">
        <v>2223</v>
      </c>
      <c r="B740" s="44" t="s">
        <v>683</v>
      </c>
    </row>
    <row r="741" spans="1:2" x14ac:dyDescent="0.25">
      <c r="A741" s="47" t="s">
        <v>2224</v>
      </c>
      <c r="B741" s="44" t="s">
        <v>685</v>
      </c>
    </row>
    <row r="742" spans="1:2" x14ac:dyDescent="0.25">
      <c r="A742" s="47" t="s">
        <v>2225</v>
      </c>
      <c r="B742" s="44" t="s">
        <v>687</v>
      </c>
    </row>
    <row r="743" spans="1:2" x14ac:dyDescent="0.25">
      <c r="A743" s="47" t="s">
        <v>2226</v>
      </c>
      <c r="B743" s="44" t="s">
        <v>689</v>
      </c>
    </row>
    <row r="744" spans="1:2" x14ac:dyDescent="0.25">
      <c r="A744" s="47" t="s">
        <v>2227</v>
      </c>
      <c r="B744" s="44" t="s">
        <v>691</v>
      </c>
    </row>
    <row r="745" spans="1:2" x14ac:dyDescent="0.25">
      <c r="A745" s="47" t="s">
        <v>2228</v>
      </c>
      <c r="B745" s="44" t="s">
        <v>2229</v>
      </c>
    </row>
    <row r="746" spans="1:2" x14ac:dyDescent="0.25">
      <c r="A746" s="47" t="s">
        <v>2230</v>
      </c>
      <c r="B746" s="44" t="s">
        <v>695</v>
      </c>
    </row>
    <row r="747" spans="1:2" x14ac:dyDescent="0.25">
      <c r="A747" s="47" t="s">
        <v>2231</v>
      </c>
      <c r="B747" s="44" t="s">
        <v>697</v>
      </c>
    </row>
    <row r="748" spans="1:2" x14ac:dyDescent="0.25">
      <c r="A748" s="50" t="s">
        <v>2232</v>
      </c>
      <c r="B748" s="51" t="s">
        <v>699</v>
      </c>
    </row>
    <row r="749" spans="1:2" x14ac:dyDescent="0.25">
      <c r="A749" s="47" t="s">
        <v>2233</v>
      </c>
      <c r="B749" s="44" t="s">
        <v>701</v>
      </c>
    </row>
    <row r="750" spans="1:2" x14ac:dyDescent="0.25">
      <c r="A750" s="47" t="s">
        <v>2234</v>
      </c>
      <c r="B750" s="44" t="s">
        <v>703</v>
      </c>
    </row>
    <row r="751" spans="1:2" x14ac:dyDescent="0.25">
      <c r="A751" s="47" t="s">
        <v>2235</v>
      </c>
      <c r="B751" s="44" t="s">
        <v>705</v>
      </c>
    </row>
    <row r="752" spans="1:2" x14ac:dyDescent="0.25">
      <c r="A752" s="47" t="s">
        <v>2236</v>
      </c>
      <c r="B752" s="44" t="s">
        <v>707</v>
      </c>
    </row>
  </sheetData>
  <autoFilter ref="A1:B752"/>
  <customSheetViews>
    <customSheetView guid="{0510C839-4320-4222-83CF-237208C06729}" showAutoFilter="1">
      <pane ySplit="1" topLeftCell="A2" activePane="bottomLeft" state="frozen"/>
      <selection pane="bottomLeft"/>
      <pageMargins left="0.7" right="0.7" top="0.75" bottom="0.75" header="0.3" footer="0.3"/>
      <autoFilter ref="A1:B752"/>
    </customSheetView>
    <customSheetView guid="{5DC95D46-1CBA-4E54-9BAA-6983432F56BD}"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59E9211-36A6-41A2-B024-74B2ED4E7A4E}"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30"/>
  <sheetViews>
    <sheetView workbookViewId="0">
      <pane ySplit="1" topLeftCell="A2" activePane="bottomLeft" state="frozen"/>
      <selection pane="bottomLeft" activeCell="A2" sqref="A2"/>
    </sheetView>
  </sheetViews>
  <sheetFormatPr defaultRowHeight="15" x14ac:dyDescent="0.25"/>
  <cols>
    <col min="1" max="1" width="33.85546875" style="42" customWidth="1"/>
    <col min="2" max="2" width="79.5703125" style="42" customWidth="1"/>
    <col min="3" max="16384" width="9.140625" style="42"/>
  </cols>
  <sheetData>
    <row r="1" spans="1:2" ht="18.75" x14ac:dyDescent="0.25">
      <c r="A1" s="40" t="s">
        <v>2237</v>
      </c>
      <c r="B1" s="41" t="s">
        <v>708</v>
      </c>
    </row>
    <row r="2" spans="1:2" x14ac:dyDescent="0.25">
      <c r="A2" s="48" t="s">
        <v>2587</v>
      </c>
      <c r="B2" s="49" t="s">
        <v>2588</v>
      </c>
    </row>
    <row r="3" spans="1:2" x14ac:dyDescent="0.25">
      <c r="A3" s="48" t="s">
        <v>2589</v>
      </c>
      <c r="B3" s="49" t="s">
        <v>2590</v>
      </c>
    </row>
    <row r="4" spans="1:2" x14ac:dyDescent="0.25">
      <c r="A4" s="48" t="s">
        <v>2591</v>
      </c>
      <c r="B4" s="49" t="s">
        <v>2592</v>
      </c>
    </row>
    <row r="5" spans="1:2" x14ac:dyDescent="0.25">
      <c r="A5" s="48" t="s">
        <v>2593</v>
      </c>
      <c r="B5" s="49" t="s">
        <v>2594</v>
      </c>
    </row>
    <row r="6" spans="1:2" x14ac:dyDescent="0.25">
      <c r="A6" s="48" t="s">
        <v>2595</v>
      </c>
      <c r="B6" s="49" t="s">
        <v>2596</v>
      </c>
    </row>
    <row r="7" spans="1:2" x14ac:dyDescent="0.25">
      <c r="A7" s="48" t="s">
        <v>2597</v>
      </c>
      <c r="B7" s="49" t="s">
        <v>2598</v>
      </c>
    </row>
    <row r="8" spans="1:2" x14ac:dyDescent="0.25">
      <c r="A8" s="48" t="s">
        <v>2599</v>
      </c>
      <c r="B8" s="49" t="s">
        <v>2600</v>
      </c>
    </row>
    <row r="9" spans="1:2" x14ac:dyDescent="0.25">
      <c r="A9" s="48" t="s">
        <v>2601</v>
      </c>
      <c r="B9" s="49" t="s">
        <v>2602</v>
      </c>
    </row>
    <row r="10" spans="1:2" x14ac:dyDescent="0.25">
      <c r="A10" s="48" t="s">
        <v>2603</v>
      </c>
      <c r="B10" s="49" t="s">
        <v>2604</v>
      </c>
    </row>
    <row r="11" spans="1:2" x14ac:dyDescent="0.25">
      <c r="A11" s="48" t="s">
        <v>2605</v>
      </c>
      <c r="B11" s="49" t="s">
        <v>2606</v>
      </c>
    </row>
    <row r="12" spans="1:2" x14ac:dyDescent="0.25">
      <c r="A12" s="48" t="s">
        <v>2607</v>
      </c>
      <c r="B12" s="49" t="s">
        <v>2608</v>
      </c>
    </row>
    <row r="13" spans="1:2" x14ac:dyDescent="0.25">
      <c r="A13" s="48" t="s">
        <v>2609</v>
      </c>
      <c r="B13" s="49" t="s">
        <v>2610</v>
      </c>
    </row>
    <row r="14" spans="1:2" x14ac:dyDescent="0.25">
      <c r="A14" s="48" t="s">
        <v>2611</v>
      </c>
      <c r="B14" s="49" t="s">
        <v>2612</v>
      </c>
    </row>
    <row r="15" spans="1:2" x14ac:dyDescent="0.25">
      <c r="A15" s="48" t="s">
        <v>2613</v>
      </c>
      <c r="B15" s="49" t="s">
        <v>2614</v>
      </c>
    </row>
    <row r="16" spans="1:2" ht="30" x14ac:dyDescent="0.25">
      <c r="A16" s="48" t="s">
        <v>2615</v>
      </c>
      <c r="B16" s="49" t="s">
        <v>2616</v>
      </c>
    </row>
    <row r="17" spans="1:2" x14ac:dyDescent="0.25">
      <c r="A17" s="48" t="s">
        <v>2617</v>
      </c>
      <c r="B17" s="49" t="s">
        <v>2618</v>
      </c>
    </row>
    <row r="18" spans="1:2" x14ac:dyDescent="0.25">
      <c r="A18" s="48" t="s">
        <v>2619</v>
      </c>
      <c r="B18" s="49" t="s">
        <v>2620</v>
      </c>
    </row>
    <row r="19" spans="1:2" x14ac:dyDescent="0.25">
      <c r="A19" s="48" t="s">
        <v>2621</v>
      </c>
      <c r="B19" s="49" t="s">
        <v>2622</v>
      </c>
    </row>
    <row r="20" spans="1:2" x14ac:dyDescent="0.25">
      <c r="A20" s="48" t="s">
        <v>2623</v>
      </c>
      <c r="B20" s="49" t="s">
        <v>2624</v>
      </c>
    </row>
    <row r="21" spans="1:2" x14ac:dyDescent="0.25">
      <c r="A21" s="48" t="s">
        <v>2625</v>
      </c>
      <c r="B21" s="49" t="s">
        <v>2626</v>
      </c>
    </row>
    <row r="22" spans="1:2" x14ac:dyDescent="0.25">
      <c r="A22" s="48" t="s">
        <v>2627</v>
      </c>
      <c r="B22" s="49" t="s">
        <v>2628</v>
      </c>
    </row>
    <row r="23" spans="1:2" x14ac:dyDescent="0.25">
      <c r="A23" s="48" t="s">
        <v>2629</v>
      </c>
      <c r="B23" s="49" t="s">
        <v>2630</v>
      </c>
    </row>
    <row r="24" spans="1:2" x14ac:dyDescent="0.25">
      <c r="A24" s="48" t="s">
        <v>2631</v>
      </c>
      <c r="B24" s="49" t="s">
        <v>2632</v>
      </c>
    </row>
    <row r="25" spans="1:2" x14ac:dyDescent="0.25">
      <c r="A25" s="48" t="s">
        <v>2633</v>
      </c>
      <c r="B25" s="49" t="s">
        <v>2634</v>
      </c>
    </row>
    <row r="26" spans="1:2" x14ac:dyDescent="0.25">
      <c r="A26" s="48" t="s">
        <v>2635</v>
      </c>
      <c r="B26" s="49" t="s">
        <v>2636</v>
      </c>
    </row>
    <row r="27" spans="1:2" x14ac:dyDescent="0.25">
      <c r="A27" s="48" t="s">
        <v>2637</v>
      </c>
      <c r="B27" s="49" t="s">
        <v>2638</v>
      </c>
    </row>
    <row r="28" spans="1:2" x14ac:dyDescent="0.25">
      <c r="A28" s="48" t="s">
        <v>2639</v>
      </c>
      <c r="B28" s="49" t="s">
        <v>2640</v>
      </c>
    </row>
    <row r="29" spans="1:2" x14ac:dyDescent="0.25">
      <c r="A29" s="48" t="s">
        <v>2641</v>
      </c>
      <c r="B29" s="49" t="s">
        <v>2642</v>
      </c>
    </row>
    <row r="30" spans="1:2" x14ac:dyDescent="0.25">
      <c r="A30" s="48" t="s">
        <v>777</v>
      </c>
      <c r="B30" s="49" t="s">
        <v>959</v>
      </c>
    </row>
  </sheetData>
  <autoFilter ref="A1:B30"/>
  <customSheetViews>
    <customSheetView guid="{0510C839-4320-4222-83CF-237208C06729}" showAutoFilter="1">
      <pane ySplit="1" topLeftCell="A2" activePane="bottomLeft" state="frozen"/>
      <selection pane="bottomLeft" activeCell="A2" sqref="A2"/>
      <pageMargins left="0.7" right="0.7" top="0.75" bottom="0.75" header="0.3" footer="0.3"/>
      <autoFilter ref="A1:B30"/>
    </customSheetView>
    <customSheetView guid="{5DC95D46-1CBA-4E54-9BAA-6983432F56BD}"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4"/>
  <sheetViews>
    <sheetView workbookViewId="0">
      <selection sqref="A1:B1"/>
    </sheetView>
  </sheetViews>
  <sheetFormatPr defaultRowHeight="15" x14ac:dyDescent="0.25"/>
  <cols>
    <col min="1" max="1" width="17.42578125" style="42" customWidth="1"/>
    <col min="2" max="2" width="60.28515625" style="42" customWidth="1"/>
    <col min="3" max="16384" width="9.140625" style="42"/>
  </cols>
  <sheetData>
    <row r="1" spans="1:2" ht="18.75" x14ac:dyDescent="0.25">
      <c r="A1" s="40" t="s">
        <v>2237</v>
      </c>
      <c r="B1" s="41" t="s">
        <v>708</v>
      </c>
    </row>
    <row r="2" spans="1:2" x14ac:dyDescent="0.25">
      <c r="A2" s="43" t="s">
        <v>2646</v>
      </c>
      <c r="B2" s="44" t="s">
        <v>2653</v>
      </c>
    </row>
    <row r="3" spans="1:2" x14ac:dyDescent="0.25">
      <c r="A3" s="43" t="s">
        <v>2654</v>
      </c>
      <c r="B3" s="44" t="s">
        <v>2655</v>
      </c>
    </row>
    <row r="4" spans="1:2" x14ac:dyDescent="0.25">
      <c r="A4" s="43" t="s">
        <v>2656</v>
      </c>
      <c r="B4" s="44" t="s">
        <v>2657</v>
      </c>
    </row>
  </sheetData>
  <autoFilter ref="A1:B4"/>
  <customSheetViews>
    <customSheetView guid="{0510C839-4320-4222-83CF-237208C06729}" showAutoFilter="1">
      <selection sqref="A1:B1"/>
      <pageMargins left="0.7" right="0.7" top="0.75" bottom="0.75" header="0.3" footer="0.3"/>
      <autoFilter ref="A1:B4"/>
    </customSheetView>
    <customSheetView guid="{5DC95D46-1CBA-4E54-9BAA-6983432F56BD}"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59E9211-36A6-41A2-B024-74B2ED4E7A4E}"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5"/>
  <sheetViews>
    <sheetView workbookViewId="0">
      <selection activeCell="C3" sqref="C3"/>
    </sheetView>
  </sheetViews>
  <sheetFormatPr defaultRowHeight="15" x14ac:dyDescent="0.25"/>
  <cols>
    <col min="1" max="1" width="15.85546875" style="42" customWidth="1"/>
    <col min="2" max="2" width="40" style="42" customWidth="1"/>
    <col min="3" max="16384" width="9.140625" style="42"/>
  </cols>
  <sheetData>
    <row r="1" spans="1:2" ht="18.75" x14ac:dyDescent="0.25">
      <c r="A1" s="40" t="s">
        <v>2237</v>
      </c>
      <c r="B1" s="41" t="s">
        <v>708</v>
      </c>
    </row>
    <row r="2" spans="1:2" x14ac:dyDescent="0.25">
      <c r="A2" s="43" t="s">
        <v>2644</v>
      </c>
      <c r="B2" s="44" t="s">
        <v>2645</v>
      </c>
    </row>
    <row r="3" spans="1:2" x14ac:dyDescent="0.25">
      <c r="A3" s="43" t="s">
        <v>2646</v>
      </c>
      <c r="B3" s="44" t="s">
        <v>2647</v>
      </c>
    </row>
    <row r="4" spans="1:2" x14ac:dyDescent="0.25">
      <c r="A4" s="43" t="s">
        <v>2648</v>
      </c>
      <c r="B4" s="44" t="s">
        <v>2649</v>
      </c>
    </row>
    <row r="5" spans="1:2" x14ac:dyDescent="0.25">
      <c r="A5" s="43" t="s">
        <v>2650</v>
      </c>
      <c r="B5" s="44" t="s">
        <v>959</v>
      </c>
    </row>
  </sheetData>
  <autoFilter ref="A1:B5"/>
  <customSheetViews>
    <customSheetView guid="{0510C839-4320-4222-83CF-237208C06729}" showAutoFilter="1">
      <selection activeCell="C3" sqref="C3"/>
      <pageMargins left="0.7" right="0.7" top="0.75" bottom="0.75" header="0.3" footer="0.3"/>
      <autoFilter ref="A1:B5"/>
    </customSheetView>
    <customSheetView guid="{5DC95D46-1CBA-4E54-9BAA-6983432F56BD}"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59E9211-36A6-41A2-B024-74B2ED4E7A4E}"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8"/>
  <sheetViews>
    <sheetView workbookViewId="0">
      <selection activeCell="B33" sqref="B33"/>
    </sheetView>
  </sheetViews>
  <sheetFormatPr defaultRowHeight="15" x14ac:dyDescent="0.25"/>
  <cols>
    <col min="1" max="1" width="19.7109375" customWidth="1"/>
    <col min="2" max="2" width="96.140625" customWidth="1"/>
  </cols>
  <sheetData>
    <row r="1" spans="1:2" ht="18.75" x14ac:dyDescent="0.25">
      <c r="A1" s="40" t="s">
        <v>2237</v>
      </c>
      <c r="B1" s="41" t="s">
        <v>708</v>
      </c>
    </row>
    <row r="2" spans="1:2" x14ac:dyDescent="0.25">
      <c r="A2" s="43" t="s">
        <v>2654</v>
      </c>
      <c r="B2" s="44" t="s">
        <v>2658</v>
      </c>
    </row>
    <row r="3" spans="1:2" x14ac:dyDescent="0.25">
      <c r="A3" s="43" t="s">
        <v>2659</v>
      </c>
      <c r="B3" s="44" t="s">
        <v>2660</v>
      </c>
    </row>
    <row r="4" spans="1:2" x14ac:dyDescent="0.25">
      <c r="A4" s="43" t="s">
        <v>2661</v>
      </c>
      <c r="B4" s="44" t="s">
        <v>2662</v>
      </c>
    </row>
    <row r="5" spans="1:2" x14ac:dyDescent="0.25">
      <c r="A5" s="43" t="s">
        <v>2656</v>
      </c>
      <c r="B5" s="44" t="s">
        <v>2663</v>
      </c>
    </row>
    <row r="6" spans="1:2" x14ac:dyDescent="0.25">
      <c r="A6" s="43" t="s">
        <v>2664</v>
      </c>
      <c r="B6" s="44" t="s">
        <v>2665</v>
      </c>
    </row>
    <row r="7" spans="1:2" x14ac:dyDescent="0.25">
      <c r="A7" s="43" t="s">
        <v>2648</v>
      </c>
      <c r="B7" s="44" t="s">
        <v>2666</v>
      </c>
    </row>
    <row r="8" spans="1:2" x14ac:dyDescent="0.25">
      <c r="A8" s="43" t="s">
        <v>2650</v>
      </c>
      <c r="B8" s="44" t="s">
        <v>959</v>
      </c>
    </row>
  </sheetData>
  <autoFilter ref="A1:B8"/>
  <customSheetViews>
    <customSheetView guid="{0510C839-4320-4222-83CF-237208C06729}" showAutoFilter="1">
      <selection activeCell="B33" sqref="B33"/>
      <pageMargins left="0.7" right="0.7" top="0.75" bottom="0.75" header="0.3" footer="0.3"/>
      <autoFilter ref="A1:B8"/>
    </customSheetView>
    <customSheetView guid="{5DC95D46-1CBA-4E54-9BAA-6983432F56BD}"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59E9211-36A6-41A2-B024-74B2ED4E7A4E}"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10"/>
  <sheetViews>
    <sheetView zoomScaleNormal="100" workbookViewId="0">
      <pane ySplit="2" topLeftCell="A3" activePane="bottomLeft" state="frozen"/>
      <selection pane="bottomLeft" activeCell="A3" sqref="A3"/>
    </sheetView>
  </sheetViews>
  <sheetFormatPr defaultColWidth="29.140625" defaultRowHeight="15" x14ac:dyDescent="0.25"/>
  <cols>
    <col min="1" max="1" width="29.7109375" style="105" customWidth="1"/>
    <col min="2" max="2" width="20.140625" style="1" customWidth="1"/>
    <col min="3" max="3" width="19.140625" style="1" customWidth="1"/>
    <col min="4" max="4" width="18" style="1" customWidth="1"/>
    <col min="5" max="5" width="98.140625" style="1" customWidth="1"/>
    <col min="6" max="6" width="54.5703125" style="42" customWidth="1"/>
    <col min="7" max="16384" width="29.140625" style="42"/>
  </cols>
  <sheetData>
    <row r="1" spans="1:6" x14ac:dyDescent="0.25">
      <c r="A1" s="109" t="s">
        <v>2881</v>
      </c>
      <c r="B1" s="95"/>
      <c r="C1" s="92"/>
      <c r="D1" s="72"/>
      <c r="E1" s="72"/>
      <c r="F1" s="73"/>
    </row>
    <row r="2" spans="1:6" x14ac:dyDescent="0.25">
      <c r="A2" s="70" t="s">
        <v>2900</v>
      </c>
      <c r="B2" s="70" t="s">
        <v>2938</v>
      </c>
      <c r="C2" s="84" t="s">
        <v>2670</v>
      </c>
      <c r="D2" s="70" t="s">
        <v>2671</v>
      </c>
      <c r="E2" s="70" t="s">
        <v>104</v>
      </c>
      <c r="F2" s="74" t="s">
        <v>2699</v>
      </c>
    </row>
    <row r="3" spans="1:6" x14ac:dyDescent="0.25">
      <c r="A3" s="110" t="s">
        <v>2739</v>
      </c>
      <c r="B3" s="89" t="s">
        <v>75</v>
      </c>
      <c r="C3" s="86"/>
      <c r="D3" s="8"/>
      <c r="E3" s="8" t="s">
        <v>2851</v>
      </c>
      <c r="F3" s="75"/>
    </row>
    <row r="4" spans="1:6" ht="60" x14ac:dyDescent="0.25">
      <c r="A4" s="110" t="s">
        <v>0</v>
      </c>
      <c r="B4" s="89" t="s">
        <v>76</v>
      </c>
      <c r="C4" s="86" t="s">
        <v>2240</v>
      </c>
      <c r="D4" s="8" t="s">
        <v>2241</v>
      </c>
      <c r="E4" s="8" t="s">
        <v>177</v>
      </c>
      <c r="F4" s="75"/>
    </row>
    <row r="5" spans="1:6" ht="30" x14ac:dyDescent="0.25">
      <c r="A5" s="110" t="s">
        <v>2901</v>
      </c>
      <c r="B5" s="89" t="s">
        <v>77</v>
      </c>
      <c r="C5" s="86" t="s">
        <v>206</v>
      </c>
      <c r="D5" s="8" t="s">
        <v>207</v>
      </c>
      <c r="E5" s="8" t="s">
        <v>2672</v>
      </c>
      <c r="F5" s="75"/>
    </row>
    <row r="6" spans="1:6" ht="45" x14ac:dyDescent="0.25">
      <c r="A6" s="110" t="s">
        <v>2</v>
      </c>
      <c r="B6" s="89"/>
      <c r="C6" s="86"/>
      <c r="D6" s="8"/>
      <c r="E6" s="8" t="s">
        <v>2785</v>
      </c>
      <c r="F6" s="75"/>
    </row>
    <row r="7" spans="1:6" x14ac:dyDescent="0.25">
      <c r="A7" s="110" t="s">
        <v>3</v>
      </c>
      <c r="B7" s="89" t="s">
        <v>75</v>
      </c>
      <c r="C7" s="86"/>
      <c r="D7" s="8"/>
      <c r="E7" s="8" t="s">
        <v>127</v>
      </c>
      <c r="F7" s="75"/>
    </row>
    <row r="8" spans="1:6" x14ac:dyDescent="0.25">
      <c r="A8" s="110" t="s">
        <v>4</v>
      </c>
      <c r="B8" s="89" t="s">
        <v>75</v>
      </c>
      <c r="C8" s="86"/>
      <c r="D8" s="8"/>
      <c r="E8" s="8" t="s">
        <v>105</v>
      </c>
      <c r="F8" s="75"/>
    </row>
    <row r="9" spans="1:6" ht="45" x14ac:dyDescent="0.25">
      <c r="A9" s="110" t="s">
        <v>2902</v>
      </c>
      <c r="B9" s="89" t="s">
        <v>78</v>
      </c>
      <c r="C9" s="86"/>
      <c r="D9" s="8"/>
      <c r="E9" s="8" t="s">
        <v>107</v>
      </c>
      <c r="F9" s="76" t="s">
        <v>2787</v>
      </c>
    </row>
    <row r="10" spans="1:6" x14ac:dyDescent="0.25">
      <c r="A10" s="110" t="s">
        <v>5</v>
      </c>
      <c r="B10" s="89" t="s">
        <v>76</v>
      </c>
      <c r="C10" s="86" t="s">
        <v>208</v>
      </c>
      <c r="D10" s="8" t="s">
        <v>2852</v>
      </c>
      <c r="E10" s="8" t="s">
        <v>200</v>
      </c>
      <c r="F10" s="75"/>
    </row>
    <row r="11" spans="1:6" ht="45" x14ac:dyDescent="0.25">
      <c r="A11" s="110" t="s">
        <v>6</v>
      </c>
      <c r="B11" s="89" t="s">
        <v>75</v>
      </c>
      <c r="C11" s="86"/>
      <c r="D11" s="8"/>
      <c r="E11" s="8" t="s">
        <v>179</v>
      </c>
      <c r="F11" s="75"/>
    </row>
    <row r="12" spans="1:6" ht="75" x14ac:dyDescent="0.25">
      <c r="A12" s="110" t="s">
        <v>2883</v>
      </c>
      <c r="B12" s="89" t="s">
        <v>76</v>
      </c>
      <c r="C12" s="86" t="s">
        <v>209</v>
      </c>
      <c r="D12" s="8" t="s">
        <v>2668</v>
      </c>
      <c r="E12" s="8" t="s">
        <v>119</v>
      </c>
      <c r="F12" s="75"/>
    </row>
    <row r="13" spans="1:6" ht="60" x14ac:dyDescent="0.25">
      <c r="A13" s="110" t="s">
        <v>7</v>
      </c>
      <c r="B13" s="89" t="s">
        <v>77</v>
      </c>
      <c r="C13" s="86" t="s">
        <v>206</v>
      </c>
      <c r="D13" s="8" t="s">
        <v>207</v>
      </c>
      <c r="E13" s="8" t="s">
        <v>2954</v>
      </c>
      <c r="F13" s="75"/>
    </row>
    <row r="14" spans="1:6" ht="90" x14ac:dyDescent="0.25">
      <c r="A14" s="110" t="s">
        <v>87</v>
      </c>
      <c r="B14" s="89" t="s">
        <v>77</v>
      </c>
      <c r="C14" s="86" t="s">
        <v>206</v>
      </c>
      <c r="D14" s="8" t="s">
        <v>207</v>
      </c>
      <c r="E14" s="8" t="s">
        <v>2955</v>
      </c>
      <c r="F14" s="75"/>
    </row>
    <row r="15" spans="1:6" ht="45" x14ac:dyDescent="0.25">
      <c r="A15" s="110" t="s">
        <v>2741</v>
      </c>
      <c r="B15" s="89" t="s">
        <v>94</v>
      </c>
      <c r="C15" s="86"/>
      <c r="D15" s="8"/>
      <c r="E15" s="8" t="s">
        <v>137</v>
      </c>
      <c r="F15" s="75"/>
    </row>
    <row r="16" spans="1:6" ht="30" x14ac:dyDescent="0.25">
      <c r="A16" s="110" t="s">
        <v>8</v>
      </c>
      <c r="B16" s="89" t="s">
        <v>75</v>
      </c>
      <c r="C16" s="86"/>
      <c r="D16" s="8"/>
      <c r="E16" s="8" t="s">
        <v>2853</v>
      </c>
      <c r="F16" s="75"/>
    </row>
    <row r="17" spans="1:6" ht="75" x14ac:dyDescent="0.25">
      <c r="A17" s="110" t="s">
        <v>2884</v>
      </c>
      <c r="B17" s="89" t="s">
        <v>77</v>
      </c>
      <c r="C17" s="86" t="s">
        <v>206</v>
      </c>
      <c r="D17" s="8" t="s">
        <v>207</v>
      </c>
      <c r="E17" s="8" t="s">
        <v>201</v>
      </c>
      <c r="F17" s="75"/>
    </row>
    <row r="18" spans="1:6" ht="90" x14ac:dyDescent="0.25">
      <c r="A18" s="110" t="s">
        <v>86</v>
      </c>
      <c r="B18" s="89" t="s">
        <v>77</v>
      </c>
      <c r="C18" s="86" t="s">
        <v>206</v>
      </c>
      <c r="D18" s="8" t="s">
        <v>207</v>
      </c>
      <c r="E18" s="8" t="s">
        <v>2854</v>
      </c>
      <c r="F18" s="75"/>
    </row>
    <row r="19" spans="1:6" ht="120" x14ac:dyDescent="0.25">
      <c r="A19" s="110" t="s">
        <v>9</v>
      </c>
      <c r="B19" s="89" t="s">
        <v>76</v>
      </c>
      <c r="C19" s="86" t="s">
        <v>2574</v>
      </c>
      <c r="D19" s="8" t="s">
        <v>2855</v>
      </c>
      <c r="E19" s="8" t="s">
        <v>117</v>
      </c>
      <c r="F19" s="75"/>
    </row>
    <row r="20" spans="1:6" ht="75" x14ac:dyDescent="0.25">
      <c r="A20" s="110" t="s">
        <v>2885</v>
      </c>
      <c r="B20" s="89" t="s">
        <v>76</v>
      </c>
      <c r="C20" s="86" t="s">
        <v>2585</v>
      </c>
      <c r="D20" s="8" t="s">
        <v>2668</v>
      </c>
      <c r="E20" s="8" t="s">
        <v>140</v>
      </c>
      <c r="F20" s="75"/>
    </row>
    <row r="21" spans="1:6" x14ac:dyDescent="0.25">
      <c r="A21" s="110" t="s">
        <v>89</v>
      </c>
      <c r="B21" s="89" t="s">
        <v>77</v>
      </c>
      <c r="C21" s="86" t="s">
        <v>206</v>
      </c>
      <c r="D21" s="8" t="s">
        <v>207</v>
      </c>
      <c r="E21" s="8" t="s">
        <v>180</v>
      </c>
      <c r="F21" s="75"/>
    </row>
    <row r="22" spans="1:6" ht="60" x14ac:dyDescent="0.25">
      <c r="A22" s="110" t="s">
        <v>10</v>
      </c>
      <c r="B22" s="89" t="s">
        <v>75</v>
      </c>
      <c r="C22" s="86"/>
      <c r="D22" s="8"/>
      <c r="E22" s="8" t="s">
        <v>2673</v>
      </c>
      <c r="F22" s="76" t="s">
        <v>2856</v>
      </c>
    </row>
    <row r="23" spans="1:6" ht="60" x14ac:dyDescent="0.25">
      <c r="A23" s="110" t="s">
        <v>11</v>
      </c>
      <c r="B23" s="89"/>
      <c r="C23" s="86"/>
      <c r="D23" s="8"/>
      <c r="E23" s="8" t="s">
        <v>2719</v>
      </c>
      <c r="F23" s="76" t="s">
        <v>189</v>
      </c>
    </row>
    <row r="24" spans="1:6" ht="75" x14ac:dyDescent="0.25">
      <c r="A24" s="110" t="s">
        <v>90</v>
      </c>
      <c r="B24" s="89"/>
      <c r="C24" s="86"/>
      <c r="D24" s="8"/>
      <c r="E24" s="8" t="s">
        <v>2720</v>
      </c>
      <c r="F24" s="76" t="s">
        <v>2820</v>
      </c>
    </row>
    <row r="25" spans="1:6" ht="60" x14ac:dyDescent="0.25">
      <c r="A25" s="110" t="s">
        <v>12</v>
      </c>
      <c r="B25" s="89" t="s">
        <v>79</v>
      </c>
      <c r="C25" s="86"/>
      <c r="D25" s="8"/>
      <c r="E25" s="8" t="s">
        <v>154</v>
      </c>
      <c r="F25" s="76"/>
    </row>
    <row r="26" spans="1:6" ht="60" x14ac:dyDescent="0.25">
      <c r="A26" s="110" t="s">
        <v>13</v>
      </c>
      <c r="B26" s="89" t="s">
        <v>79</v>
      </c>
      <c r="C26" s="86"/>
      <c r="D26" s="8"/>
      <c r="E26" s="8" t="s">
        <v>155</v>
      </c>
      <c r="F26" s="75"/>
    </row>
    <row r="27" spans="1:6" ht="60" x14ac:dyDescent="0.25">
      <c r="A27" s="110" t="s">
        <v>2886</v>
      </c>
      <c r="B27" s="89"/>
      <c r="C27" s="86"/>
      <c r="D27" s="8"/>
      <c r="E27" s="8" t="s">
        <v>2674</v>
      </c>
      <c r="F27" s="75"/>
    </row>
    <row r="28" spans="1:6" x14ac:dyDescent="0.25">
      <c r="A28" s="110" t="s">
        <v>15</v>
      </c>
      <c r="B28" s="89"/>
      <c r="C28" s="86"/>
      <c r="D28" s="8"/>
      <c r="E28" s="8" t="s">
        <v>2675</v>
      </c>
      <c r="F28" s="75"/>
    </row>
    <row r="29" spans="1:6" ht="45" x14ac:dyDescent="0.25">
      <c r="A29" s="110" t="s">
        <v>16</v>
      </c>
      <c r="B29" s="89"/>
      <c r="C29" s="86"/>
      <c r="D29" s="8"/>
      <c r="E29" s="8" t="s">
        <v>2676</v>
      </c>
      <c r="F29" s="75"/>
    </row>
    <row r="30" spans="1:6" ht="30" x14ac:dyDescent="0.25">
      <c r="A30" s="110" t="s">
        <v>17</v>
      </c>
      <c r="B30" s="89"/>
      <c r="C30" s="86"/>
      <c r="D30" s="8"/>
      <c r="E30" s="8" t="s">
        <v>2677</v>
      </c>
      <c r="F30" s="75"/>
    </row>
    <row r="31" spans="1:6" ht="75" x14ac:dyDescent="0.25">
      <c r="A31" s="110" t="s">
        <v>18</v>
      </c>
      <c r="B31" s="89" t="s">
        <v>80</v>
      </c>
      <c r="C31" s="86" t="s">
        <v>2586</v>
      </c>
      <c r="D31" s="8" t="s">
        <v>2668</v>
      </c>
      <c r="E31" s="8" t="s">
        <v>156</v>
      </c>
      <c r="F31" s="75"/>
    </row>
    <row r="32" spans="1:6" ht="45" x14ac:dyDescent="0.25">
      <c r="A32" s="110" t="s">
        <v>19</v>
      </c>
      <c r="B32" s="89" t="s">
        <v>81</v>
      </c>
      <c r="C32" s="86" t="s">
        <v>206</v>
      </c>
      <c r="D32" s="8" t="s">
        <v>207</v>
      </c>
      <c r="E32" s="8" t="s">
        <v>157</v>
      </c>
      <c r="F32" s="75"/>
    </row>
    <row r="33" spans="1:6" ht="45" x14ac:dyDescent="0.25">
      <c r="A33" s="110" t="s">
        <v>20</v>
      </c>
      <c r="B33" s="89" t="s">
        <v>81</v>
      </c>
      <c r="C33" s="86" t="s">
        <v>206</v>
      </c>
      <c r="D33" s="8" t="s">
        <v>207</v>
      </c>
      <c r="E33" s="8" t="s">
        <v>158</v>
      </c>
      <c r="F33" s="75"/>
    </row>
    <row r="34" spans="1:6" ht="45" x14ac:dyDescent="0.25">
      <c r="A34" s="110" t="s">
        <v>21</v>
      </c>
      <c r="B34" s="89" t="s">
        <v>2801</v>
      </c>
      <c r="C34" s="86" t="s">
        <v>206</v>
      </c>
      <c r="D34" s="8" t="s">
        <v>207</v>
      </c>
      <c r="E34" s="8" t="s">
        <v>159</v>
      </c>
      <c r="F34" s="75"/>
    </row>
    <row r="35" spans="1:6" ht="45" x14ac:dyDescent="0.25">
      <c r="A35" s="110" t="s">
        <v>22</v>
      </c>
      <c r="B35" s="89" t="s">
        <v>79</v>
      </c>
      <c r="C35" s="86"/>
      <c r="D35" s="8"/>
      <c r="E35" s="8" t="s">
        <v>160</v>
      </c>
      <c r="F35" s="75"/>
    </row>
    <row r="36" spans="1:6" ht="45" x14ac:dyDescent="0.25">
      <c r="A36" s="110" t="s">
        <v>23</v>
      </c>
      <c r="B36" s="89"/>
      <c r="C36" s="86"/>
      <c r="D36" s="8"/>
      <c r="E36" s="8" t="s">
        <v>2678</v>
      </c>
      <c r="F36" s="75"/>
    </row>
    <row r="37" spans="1:6" ht="75" x14ac:dyDescent="0.25">
      <c r="A37" s="110" t="s">
        <v>24</v>
      </c>
      <c r="B37" s="89" t="s">
        <v>80</v>
      </c>
      <c r="C37" s="86" t="s">
        <v>209</v>
      </c>
      <c r="D37" s="8" t="s">
        <v>2668</v>
      </c>
      <c r="E37" s="8" t="s">
        <v>161</v>
      </c>
      <c r="F37" s="76" t="s">
        <v>2877</v>
      </c>
    </row>
    <row r="38" spans="1:6" ht="75" x14ac:dyDescent="0.25">
      <c r="A38" s="110" t="s">
        <v>25</v>
      </c>
      <c r="B38" s="89" t="s">
        <v>84</v>
      </c>
      <c r="C38" s="86" t="s">
        <v>2239</v>
      </c>
      <c r="D38" s="8" t="s">
        <v>2668</v>
      </c>
      <c r="E38" s="8" t="s">
        <v>183</v>
      </c>
      <c r="F38" s="75"/>
    </row>
    <row r="39" spans="1:6" ht="45" x14ac:dyDescent="0.25">
      <c r="A39" s="110" t="s">
        <v>26</v>
      </c>
      <c r="B39" s="89"/>
      <c r="C39" s="86"/>
      <c r="D39" s="8"/>
      <c r="E39" s="8" t="s">
        <v>2679</v>
      </c>
      <c r="F39" s="75"/>
    </row>
    <row r="40" spans="1:6" ht="45" x14ac:dyDescent="0.25">
      <c r="A40" s="110" t="s">
        <v>27</v>
      </c>
      <c r="B40" s="89"/>
      <c r="C40" s="86"/>
      <c r="D40" s="8"/>
      <c r="E40" s="8" t="s">
        <v>2680</v>
      </c>
      <c r="F40" s="75"/>
    </row>
    <row r="41" spans="1:6" ht="45" x14ac:dyDescent="0.25">
      <c r="A41" s="110" t="s">
        <v>28</v>
      </c>
      <c r="B41" s="89"/>
      <c r="C41" s="86"/>
      <c r="D41" s="8"/>
      <c r="E41" s="8" t="s">
        <v>2681</v>
      </c>
      <c r="F41" s="75"/>
    </row>
    <row r="42" spans="1:6" ht="45" x14ac:dyDescent="0.25">
      <c r="A42" s="110" t="s">
        <v>29</v>
      </c>
      <c r="B42" s="89" t="s">
        <v>79</v>
      </c>
      <c r="C42" s="86"/>
      <c r="D42" s="8"/>
      <c r="E42" s="8" t="s">
        <v>162</v>
      </c>
      <c r="F42" s="75"/>
    </row>
    <row r="43" spans="1:6" ht="45" x14ac:dyDescent="0.25">
      <c r="A43" s="110" t="s">
        <v>30</v>
      </c>
      <c r="B43" s="89" t="s">
        <v>79</v>
      </c>
      <c r="C43" s="86"/>
      <c r="D43" s="8"/>
      <c r="E43" s="8" t="s">
        <v>163</v>
      </c>
      <c r="F43" s="75"/>
    </row>
    <row r="44" spans="1:6" ht="45" x14ac:dyDescent="0.25">
      <c r="A44" s="110" t="s">
        <v>31</v>
      </c>
      <c r="B44" s="89"/>
      <c r="C44" s="86"/>
      <c r="D44" s="8"/>
      <c r="E44" s="8" t="s">
        <v>2682</v>
      </c>
      <c r="F44" s="75"/>
    </row>
    <row r="45" spans="1:6" ht="45" x14ac:dyDescent="0.25">
      <c r="A45" s="110" t="s">
        <v>32</v>
      </c>
      <c r="B45" s="89" t="s">
        <v>79</v>
      </c>
      <c r="C45" s="86"/>
      <c r="D45" s="8"/>
      <c r="E45" s="8" t="s">
        <v>164</v>
      </c>
      <c r="F45" s="75"/>
    </row>
    <row r="46" spans="1:6" ht="45" x14ac:dyDescent="0.25">
      <c r="A46" s="110" t="s">
        <v>33</v>
      </c>
      <c r="B46" s="89"/>
      <c r="C46" s="86"/>
      <c r="D46" s="8"/>
      <c r="E46" s="8" t="s">
        <v>2683</v>
      </c>
      <c r="F46" s="75"/>
    </row>
    <row r="47" spans="1:6" ht="45" x14ac:dyDescent="0.25">
      <c r="A47" s="110" t="s">
        <v>34</v>
      </c>
      <c r="B47" s="89"/>
      <c r="C47" s="86"/>
      <c r="D47" s="8"/>
      <c r="E47" s="8" t="s">
        <v>2684</v>
      </c>
      <c r="F47" s="75"/>
    </row>
    <row r="48" spans="1:6" ht="60" x14ac:dyDescent="0.25">
      <c r="A48" s="110" t="s">
        <v>35</v>
      </c>
      <c r="B48" s="89" t="s">
        <v>75</v>
      </c>
      <c r="C48" s="86"/>
      <c r="D48" s="8"/>
      <c r="E48" s="8" t="s">
        <v>2669</v>
      </c>
      <c r="F48" s="76" t="s">
        <v>2857</v>
      </c>
    </row>
    <row r="49" spans="1:6" ht="60" x14ac:dyDescent="0.25">
      <c r="A49" s="110" t="s">
        <v>36</v>
      </c>
      <c r="B49" s="89"/>
      <c r="C49" s="86"/>
      <c r="D49" s="8"/>
      <c r="E49" s="8" t="s">
        <v>165</v>
      </c>
      <c r="F49" s="76" t="s">
        <v>189</v>
      </c>
    </row>
    <row r="50" spans="1:6" ht="60" x14ac:dyDescent="0.25">
      <c r="A50" s="110" t="s">
        <v>91</v>
      </c>
      <c r="B50" s="89"/>
      <c r="C50" s="86"/>
      <c r="D50" s="8"/>
      <c r="E50" s="8" t="s">
        <v>166</v>
      </c>
      <c r="F50" s="76" t="s">
        <v>2820</v>
      </c>
    </row>
    <row r="51" spans="1:6" ht="45" x14ac:dyDescent="0.25">
      <c r="A51" s="110" t="s">
        <v>37</v>
      </c>
      <c r="B51" s="89" t="s">
        <v>79</v>
      </c>
      <c r="C51" s="86"/>
      <c r="D51" s="8"/>
      <c r="E51" s="8" t="s">
        <v>186</v>
      </c>
      <c r="F51" s="75"/>
    </row>
    <row r="52" spans="1:6" ht="60" x14ac:dyDescent="0.25">
      <c r="A52" s="110" t="s">
        <v>38</v>
      </c>
      <c r="B52" s="89" t="s">
        <v>79</v>
      </c>
      <c r="C52" s="86"/>
      <c r="D52" s="8"/>
      <c r="E52" s="8" t="s">
        <v>187</v>
      </c>
      <c r="F52" s="75"/>
    </row>
    <row r="53" spans="1:6" ht="60" x14ac:dyDescent="0.25">
      <c r="A53" s="110" t="s">
        <v>2887</v>
      </c>
      <c r="B53" s="89"/>
      <c r="C53" s="86"/>
      <c r="D53" s="8"/>
      <c r="E53" s="8" t="s">
        <v>2685</v>
      </c>
      <c r="F53" s="75"/>
    </row>
    <row r="54" spans="1:6" ht="30" x14ac:dyDescent="0.25">
      <c r="A54" s="110" t="s">
        <v>40</v>
      </c>
      <c r="B54" s="89"/>
      <c r="C54" s="86"/>
      <c r="D54" s="8"/>
      <c r="E54" s="8" t="s">
        <v>2686</v>
      </c>
      <c r="F54" s="75"/>
    </row>
    <row r="55" spans="1:6" ht="45" x14ac:dyDescent="0.25">
      <c r="A55" s="110" t="s">
        <v>41</v>
      </c>
      <c r="B55" s="89"/>
      <c r="C55" s="86"/>
      <c r="D55" s="8"/>
      <c r="E55" s="8" t="s">
        <v>2687</v>
      </c>
      <c r="F55" s="75"/>
    </row>
    <row r="56" spans="1:6" ht="30" x14ac:dyDescent="0.25">
      <c r="A56" s="110" t="s">
        <v>42</v>
      </c>
      <c r="B56" s="89"/>
      <c r="C56" s="86"/>
      <c r="D56" s="8"/>
      <c r="E56" s="8" t="s">
        <v>2688</v>
      </c>
      <c r="F56" s="75"/>
    </row>
    <row r="57" spans="1:6" ht="75" x14ac:dyDescent="0.25">
      <c r="A57" s="110" t="s">
        <v>43</v>
      </c>
      <c r="B57" s="89" t="s">
        <v>80</v>
      </c>
      <c r="C57" s="86" t="s">
        <v>2586</v>
      </c>
      <c r="D57" s="8" t="s">
        <v>2668</v>
      </c>
      <c r="E57" s="8" t="s">
        <v>167</v>
      </c>
      <c r="F57" s="75"/>
    </row>
    <row r="58" spans="1:6" ht="45" x14ac:dyDescent="0.25">
      <c r="A58" s="110" t="s">
        <v>44</v>
      </c>
      <c r="B58" s="89" t="s">
        <v>81</v>
      </c>
      <c r="C58" s="86" t="s">
        <v>206</v>
      </c>
      <c r="D58" s="8" t="s">
        <v>207</v>
      </c>
      <c r="E58" s="8" t="s">
        <v>168</v>
      </c>
      <c r="F58" s="75"/>
    </row>
    <row r="59" spans="1:6" ht="45" x14ac:dyDescent="0.25">
      <c r="A59" s="110" t="s">
        <v>45</v>
      </c>
      <c r="B59" s="89" t="s">
        <v>81</v>
      </c>
      <c r="C59" s="86" t="s">
        <v>206</v>
      </c>
      <c r="D59" s="8" t="s">
        <v>207</v>
      </c>
      <c r="E59" s="8" t="s">
        <v>169</v>
      </c>
      <c r="F59" s="75"/>
    </row>
    <row r="60" spans="1:6" ht="45" x14ac:dyDescent="0.25">
      <c r="A60" s="110" t="s">
        <v>46</v>
      </c>
      <c r="B60" s="89" t="s">
        <v>2801</v>
      </c>
      <c r="C60" s="86" t="s">
        <v>206</v>
      </c>
      <c r="D60" s="8" t="s">
        <v>207</v>
      </c>
      <c r="E60" s="8" t="s">
        <v>170</v>
      </c>
      <c r="F60" s="75"/>
    </row>
    <row r="61" spans="1:6" ht="45" x14ac:dyDescent="0.25">
      <c r="A61" s="110" t="s">
        <v>47</v>
      </c>
      <c r="B61" s="89" t="s">
        <v>79</v>
      </c>
      <c r="C61" s="86"/>
      <c r="D61" s="8"/>
      <c r="E61" s="8" t="s">
        <v>171</v>
      </c>
      <c r="F61" s="75"/>
    </row>
    <row r="62" spans="1:6" ht="45" x14ac:dyDescent="0.25">
      <c r="A62" s="110" t="s">
        <v>48</v>
      </c>
      <c r="B62" s="89"/>
      <c r="C62" s="86"/>
      <c r="D62" s="8"/>
      <c r="E62" s="8" t="s">
        <v>2689</v>
      </c>
      <c r="F62" s="75"/>
    </row>
    <row r="63" spans="1:6" ht="75" x14ac:dyDescent="0.25">
      <c r="A63" s="110" t="s">
        <v>49</v>
      </c>
      <c r="B63" s="89" t="s">
        <v>80</v>
      </c>
      <c r="C63" s="86" t="s">
        <v>209</v>
      </c>
      <c r="D63" s="8" t="s">
        <v>2668</v>
      </c>
      <c r="E63" s="8" t="s">
        <v>172</v>
      </c>
      <c r="F63" s="76" t="s">
        <v>2877</v>
      </c>
    </row>
    <row r="64" spans="1:6" ht="75" x14ac:dyDescent="0.25">
      <c r="A64" s="110" t="s">
        <v>50</v>
      </c>
      <c r="B64" s="89" t="s">
        <v>84</v>
      </c>
      <c r="C64" s="86" t="s">
        <v>2239</v>
      </c>
      <c r="D64" s="8" t="s">
        <v>2668</v>
      </c>
      <c r="E64" s="8" t="s">
        <v>184</v>
      </c>
      <c r="F64" s="75"/>
    </row>
    <row r="65" spans="1:6" ht="45" x14ac:dyDescent="0.25">
      <c r="A65" s="110" t="s">
        <v>51</v>
      </c>
      <c r="B65" s="89"/>
      <c r="C65" s="86"/>
      <c r="D65" s="8"/>
      <c r="E65" s="8" t="s">
        <v>2690</v>
      </c>
      <c r="F65" s="75"/>
    </row>
    <row r="66" spans="1:6" ht="45" x14ac:dyDescent="0.25">
      <c r="A66" s="110" t="s">
        <v>52</v>
      </c>
      <c r="B66" s="89"/>
      <c r="C66" s="86"/>
      <c r="D66" s="8"/>
      <c r="E66" s="8" t="s">
        <v>2691</v>
      </c>
      <c r="F66" s="75"/>
    </row>
    <row r="67" spans="1:6" ht="45" x14ac:dyDescent="0.25">
      <c r="A67" s="110" t="s">
        <v>53</v>
      </c>
      <c r="B67" s="89"/>
      <c r="C67" s="86"/>
      <c r="D67" s="8"/>
      <c r="E67" s="8" t="s">
        <v>2692</v>
      </c>
      <c r="F67" s="75"/>
    </row>
    <row r="68" spans="1:6" ht="45" x14ac:dyDescent="0.25">
      <c r="A68" s="110" t="s">
        <v>54</v>
      </c>
      <c r="B68" s="89" t="s">
        <v>79</v>
      </c>
      <c r="C68" s="86"/>
      <c r="D68" s="8"/>
      <c r="E68" s="8" t="s">
        <v>173</v>
      </c>
      <c r="F68" s="75"/>
    </row>
    <row r="69" spans="1:6" ht="45" x14ac:dyDescent="0.25">
      <c r="A69" s="110" t="s">
        <v>55</v>
      </c>
      <c r="B69" s="89" t="s">
        <v>79</v>
      </c>
      <c r="C69" s="86"/>
      <c r="D69" s="8"/>
      <c r="E69" s="8" t="s">
        <v>174</v>
      </c>
      <c r="F69" s="75"/>
    </row>
    <row r="70" spans="1:6" ht="45" x14ac:dyDescent="0.25">
      <c r="A70" s="110" t="s">
        <v>56</v>
      </c>
      <c r="B70" s="89"/>
      <c r="C70" s="86"/>
      <c r="D70" s="8"/>
      <c r="E70" s="8" t="s">
        <v>175</v>
      </c>
      <c r="F70" s="75"/>
    </row>
    <row r="71" spans="1:6" ht="45" x14ac:dyDescent="0.25">
      <c r="A71" s="110" t="s">
        <v>57</v>
      </c>
      <c r="B71" s="89" t="s">
        <v>79</v>
      </c>
      <c r="C71" s="86"/>
      <c r="D71" s="8"/>
      <c r="E71" s="8" t="s">
        <v>176</v>
      </c>
      <c r="F71" s="75"/>
    </row>
    <row r="72" spans="1:6" ht="45" x14ac:dyDescent="0.25">
      <c r="A72" s="110" t="s">
        <v>58</v>
      </c>
      <c r="B72" s="89"/>
      <c r="C72" s="86"/>
      <c r="D72" s="8"/>
      <c r="E72" s="8" t="s">
        <v>2693</v>
      </c>
      <c r="F72" s="75"/>
    </row>
    <row r="73" spans="1:6" ht="45" x14ac:dyDescent="0.25">
      <c r="A73" s="110" t="s">
        <v>59</v>
      </c>
      <c r="B73" s="89"/>
      <c r="C73" s="86"/>
      <c r="D73" s="8"/>
      <c r="E73" s="8" t="s">
        <v>2694</v>
      </c>
      <c r="F73" s="75"/>
    </row>
    <row r="74" spans="1:6" ht="75" x14ac:dyDescent="0.25">
      <c r="A74" s="110" t="s">
        <v>60</v>
      </c>
      <c r="B74" s="89" t="s">
        <v>76</v>
      </c>
      <c r="C74" s="86" t="s">
        <v>2804</v>
      </c>
      <c r="D74" s="8" t="s">
        <v>2668</v>
      </c>
      <c r="E74" s="8" t="s">
        <v>2695</v>
      </c>
      <c r="F74" s="77" t="s">
        <v>190</v>
      </c>
    </row>
    <row r="75" spans="1:6" ht="30" x14ac:dyDescent="0.25">
      <c r="A75" s="110" t="s">
        <v>61</v>
      </c>
      <c r="B75" s="89" t="s">
        <v>75</v>
      </c>
      <c r="C75" s="86"/>
      <c r="D75" s="8"/>
      <c r="E75" s="8" t="s">
        <v>2696</v>
      </c>
      <c r="F75" s="75"/>
    </row>
    <row r="76" spans="1:6" ht="75" x14ac:dyDescent="0.25">
      <c r="A76" s="110" t="s">
        <v>62</v>
      </c>
      <c r="B76" s="89" t="s">
        <v>76</v>
      </c>
      <c r="C76" s="86" t="s">
        <v>2804</v>
      </c>
      <c r="D76" s="8" t="s">
        <v>2668</v>
      </c>
      <c r="E76" s="8" t="s">
        <v>2697</v>
      </c>
      <c r="F76" s="77" t="s">
        <v>190</v>
      </c>
    </row>
    <row r="77" spans="1:6" ht="30" x14ac:dyDescent="0.25">
      <c r="A77" s="110" t="s">
        <v>63</v>
      </c>
      <c r="B77" s="89" t="s">
        <v>75</v>
      </c>
      <c r="C77" s="86"/>
      <c r="D77" s="8"/>
      <c r="E77" s="8" t="s">
        <v>2698</v>
      </c>
      <c r="F77" s="75"/>
    </row>
    <row r="78" spans="1:6" ht="75" x14ac:dyDescent="0.25">
      <c r="A78" s="110" t="s">
        <v>92</v>
      </c>
      <c r="B78" s="89" t="s">
        <v>77</v>
      </c>
      <c r="C78" s="86" t="s">
        <v>206</v>
      </c>
      <c r="D78" s="8" t="s">
        <v>207</v>
      </c>
      <c r="E78" s="8" t="s">
        <v>2721</v>
      </c>
      <c r="F78" s="75"/>
    </row>
    <row r="79" spans="1:6" ht="75" x14ac:dyDescent="0.25">
      <c r="A79" s="110" t="s">
        <v>64</v>
      </c>
      <c r="B79" s="89" t="s">
        <v>95</v>
      </c>
      <c r="C79" s="86" t="s">
        <v>2238</v>
      </c>
      <c r="D79" s="8" t="s">
        <v>2668</v>
      </c>
      <c r="E79" s="8" t="s">
        <v>2858</v>
      </c>
      <c r="F79" s="75"/>
    </row>
    <row r="80" spans="1:6" ht="45" x14ac:dyDescent="0.25">
      <c r="A80" s="110" t="s">
        <v>2754</v>
      </c>
      <c r="B80" s="89" t="s">
        <v>96</v>
      </c>
      <c r="C80" s="86"/>
      <c r="D80" s="8"/>
      <c r="E80" s="8" t="s">
        <v>2844</v>
      </c>
      <c r="F80" s="75"/>
    </row>
    <row r="81" spans="1:6" ht="45" x14ac:dyDescent="0.25">
      <c r="A81" s="110" t="s">
        <v>2744</v>
      </c>
      <c r="B81" s="111"/>
      <c r="C81" s="86"/>
      <c r="D81" s="8"/>
      <c r="E81" s="8" t="s">
        <v>2722</v>
      </c>
      <c r="F81" s="75"/>
    </row>
    <row r="82" spans="1:6" ht="75" x14ac:dyDescent="0.25">
      <c r="A82" s="110" t="s">
        <v>2888</v>
      </c>
      <c r="B82" s="89" t="s">
        <v>76</v>
      </c>
      <c r="C82" s="86" t="s">
        <v>960</v>
      </c>
      <c r="D82" s="8" t="s">
        <v>2668</v>
      </c>
      <c r="E82" s="8" t="s">
        <v>181</v>
      </c>
      <c r="F82" s="75"/>
    </row>
    <row r="83" spans="1:6" ht="60" x14ac:dyDescent="0.25">
      <c r="A83" s="110" t="s">
        <v>2889</v>
      </c>
      <c r="B83" s="89" t="s">
        <v>77</v>
      </c>
      <c r="C83" s="86" t="s">
        <v>206</v>
      </c>
      <c r="D83" s="8" t="s">
        <v>207</v>
      </c>
      <c r="E83" s="8" t="s">
        <v>2859</v>
      </c>
      <c r="F83" s="75"/>
    </row>
    <row r="84" spans="1:6" ht="75" x14ac:dyDescent="0.25">
      <c r="A84" s="110" t="s">
        <v>69</v>
      </c>
      <c r="B84" s="89" t="s">
        <v>84</v>
      </c>
      <c r="C84" s="86" t="s">
        <v>960</v>
      </c>
      <c r="D84" s="8" t="s">
        <v>2668</v>
      </c>
      <c r="E84" s="8" t="s">
        <v>2723</v>
      </c>
      <c r="F84" s="75"/>
    </row>
    <row r="85" spans="1:6" ht="75" x14ac:dyDescent="0.25">
      <c r="A85" s="110" t="s">
        <v>70</v>
      </c>
      <c r="B85" s="89" t="s">
        <v>84</v>
      </c>
      <c r="C85" s="86" t="s">
        <v>960</v>
      </c>
      <c r="D85" s="8" t="s">
        <v>2668</v>
      </c>
      <c r="E85" s="8" t="s">
        <v>2724</v>
      </c>
      <c r="F85" s="75"/>
    </row>
    <row r="86" spans="1:6" ht="75" x14ac:dyDescent="0.25">
      <c r="A86" s="110" t="s">
        <v>71</v>
      </c>
      <c r="B86" s="89" t="s">
        <v>84</v>
      </c>
      <c r="C86" s="86" t="s">
        <v>960</v>
      </c>
      <c r="D86" s="8" t="s">
        <v>2668</v>
      </c>
      <c r="E86" s="8" t="s">
        <v>2724</v>
      </c>
      <c r="F86" s="75"/>
    </row>
    <row r="87" spans="1:6" ht="105" x14ac:dyDescent="0.25">
      <c r="A87" s="110" t="s">
        <v>65</v>
      </c>
      <c r="B87" s="89" t="s">
        <v>78</v>
      </c>
      <c r="C87" s="86"/>
      <c r="D87" s="8"/>
      <c r="E87" s="8" t="s">
        <v>2860</v>
      </c>
      <c r="F87" s="76" t="s">
        <v>193</v>
      </c>
    </row>
    <row r="88" spans="1:6" ht="180" x14ac:dyDescent="0.25">
      <c r="A88" s="110" t="s">
        <v>66</v>
      </c>
      <c r="B88" s="89" t="s">
        <v>78</v>
      </c>
      <c r="C88" s="86"/>
      <c r="D88" s="8"/>
      <c r="E88" s="8" t="s">
        <v>2861</v>
      </c>
      <c r="F88" s="76" t="s">
        <v>194</v>
      </c>
    </row>
    <row r="89" spans="1:6" ht="30" x14ac:dyDescent="0.25">
      <c r="A89" s="110" t="s">
        <v>2746</v>
      </c>
      <c r="B89" s="89" t="s">
        <v>83</v>
      </c>
      <c r="C89" s="86"/>
      <c r="D89" s="8"/>
      <c r="E89" s="8" t="s">
        <v>2862</v>
      </c>
      <c r="F89" s="75"/>
    </row>
    <row r="90" spans="1:6" ht="105" x14ac:dyDescent="0.25">
      <c r="A90" s="110" t="s">
        <v>2738</v>
      </c>
      <c r="B90" s="89" t="s">
        <v>2890</v>
      </c>
      <c r="C90" s="86"/>
      <c r="D90" s="8"/>
      <c r="E90" s="8" t="s">
        <v>2863</v>
      </c>
      <c r="F90" s="76" t="s">
        <v>2806</v>
      </c>
    </row>
    <row r="91" spans="1:6" ht="60" x14ac:dyDescent="0.25">
      <c r="A91" s="110" t="s">
        <v>2891</v>
      </c>
      <c r="B91" s="89" t="s">
        <v>83</v>
      </c>
      <c r="C91" s="86"/>
      <c r="D91" s="8"/>
      <c r="E91" s="8" t="s">
        <v>2845</v>
      </c>
      <c r="F91" s="76" t="s">
        <v>2818</v>
      </c>
    </row>
    <row r="92" spans="1:6" ht="60" x14ac:dyDescent="0.25">
      <c r="A92" s="110" t="s">
        <v>2747</v>
      </c>
      <c r="B92" s="89" t="s">
        <v>2890</v>
      </c>
      <c r="C92" s="86"/>
      <c r="D92" s="8"/>
      <c r="E92" s="8" t="s">
        <v>2824</v>
      </c>
      <c r="F92" s="78" t="s">
        <v>2830</v>
      </c>
    </row>
    <row r="93" spans="1:6" ht="45" x14ac:dyDescent="0.25">
      <c r="A93" s="110" t="s">
        <v>2736</v>
      </c>
      <c r="B93" s="89" t="s">
        <v>83</v>
      </c>
      <c r="C93" s="86"/>
      <c r="D93" s="8"/>
      <c r="E93" s="8" t="s">
        <v>2864</v>
      </c>
      <c r="F93" s="76" t="s">
        <v>2821</v>
      </c>
    </row>
    <row r="94" spans="1:6" ht="75" x14ac:dyDescent="0.25">
      <c r="A94" s="110" t="s">
        <v>93</v>
      </c>
      <c r="B94" s="89" t="s">
        <v>82</v>
      </c>
      <c r="C94" s="86"/>
      <c r="D94" s="8"/>
      <c r="E94" s="8" t="s">
        <v>2725</v>
      </c>
      <c r="F94" s="76" t="s">
        <v>2726</v>
      </c>
    </row>
    <row r="95" spans="1:6" ht="60" x14ac:dyDescent="0.25">
      <c r="A95" s="110" t="s">
        <v>2892</v>
      </c>
      <c r="B95" s="89" t="s">
        <v>82</v>
      </c>
      <c r="C95" s="86"/>
      <c r="D95" s="8"/>
      <c r="E95" s="8" t="s">
        <v>2727</v>
      </c>
      <c r="F95" s="76" t="s">
        <v>2726</v>
      </c>
    </row>
    <row r="96" spans="1:6" ht="213" customHeight="1" x14ac:dyDescent="0.25">
      <c r="A96" s="110" t="s">
        <v>2893</v>
      </c>
      <c r="B96" s="89" t="s">
        <v>82</v>
      </c>
      <c r="C96" s="86"/>
      <c r="D96" s="8"/>
      <c r="E96" s="8" t="s">
        <v>2937</v>
      </c>
      <c r="F96" s="77" t="s">
        <v>2899</v>
      </c>
    </row>
    <row r="97" spans="1:6" ht="75" x14ac:dyDescent="0.25">
      <c r="A97" s="110" t="s">
        <v>2749</v>
      </c>
      <c r="B97" s="89" t="s">
        <v>82</v>
      </c>
      <c r="C97" s="86"/>
      <c r="D97" s="8"/>
      <c r="E97" s="8" t="s">
        <v>2758</v>
      </c>
      <c r="F97" s="77"/>
    </row>
    <row r="98" spans="1:6" ht="165" x14ac:dyDescent="0.25">
      <c r="A98" s="110" t="s">
        <v>2751</v>
      </c>
      <c r="B98" s="89" t="s">
        <v>82</v>
      </c>
      <c r="C98" s="86"/>
      <c r="D98" s="8"/>
      <c r="E98" s="8" t="s">
        <v>2942</v>
      </c>
      <c r="F98" s="75"/>
    </row>
    <row r="99" spans="1:6" ht="75" x14ac:dyDescent="0.25">
      <c r="A99" s="110" t="s">
        <v>2752</v>
      </c>
      <c r="B99" s="111"/>
      <c r="C99" s="86"/>
      <c r="D99" s="8"/>
      <c r="E99" s="8" t="s">
        <v>2760</v>
      </c>
      <c r="F99" s="75"/>
    </row>
    <row r="100" spans="1:6" ht="75" x14ac:dyDescent="0.25">
      <c r="A100" s="110" t="s">
        <v>205</v>
      </c>
      <c r="B100" s="89" t="s">
        <v>77</v>
      </c>
      <c r="C100" s="86" t="s">
        <v>206</v>
      </c>
      <c r="D100" s="8" t="s">
        <v>207</v>
      </c>
      <c r="E100" s="8" t="s">
        <v>2918</v>
      </c>
      <c r="F100" s="76" t="s">
        <v>2848</v>
      </c>
    </row>
    <row r="101" spans="1:6" ht="30" x14ac:dyDescent="0.25">
      <c r="A101" s="110" t="s">
        <v>2735</v>
      </c>
      <c r="B101" s="89"/>
      <c r="C101" s="86"/>
      <c r="D101" s="8"/>
      <c r="E101" s="71" t="s">
        <v>2817</v>
      </c>
      <c r="F101" s="76" t="s">
        <v>2810</v>
      </c>
    </row>
    <row r="102" spans="1:6" ht="150" x14ac:dyDescent="0.25">
      <c r="A102" s="110" t="s">
        <v>67</v>
      </c>
      <c r="B102" s="89" t="s">
        <v>2896</v>
      </c>
      <c r="C102" s="86"/>
      <c r="D102" s="8" t="s">
        <v>2823</v>
      </c>
      <c r="E102" s="8" t="s">
        <v>2865</v>
      </c>
      <c r="F102" s="75"/>
    </row>
    <row r="103" spans="1:6" ht="60" x14ac:dyDescent="0.25">
      <c r="A103" s="110" t="s">
        <v>68</v>
      </c>
      <c r="B103" s="89" t="s">
        <v>2894</v>
      </c>
      <c r="C103" s="86"/>
      <c r="D103" s="8"/>
      <c r="E103" s="8" t="s">
        <v>2728</v>
      </c>
      <c r="F103" s="75"/>
    </row>
    <row r="104" spans="1:6" ht="150" x14ac:dyDescent="0.25">
      <c r="A104" s="110" t="s">
        <v>195</v>
      </c>
      <c r="B104" s="89" t="s">
        <v>83</v>
      </c>
      <c r="C104" s="86"/>
      <c r="D104" s="8"/>
      <c r="E104" s="8" t="s">
        <v>2943</v>
      </c>
      <c r="F104" s="75"/>
    </row>
    <row r="105" spans="1:6" ht="45" x14ac:dyDescent="0.25">
      <c r="A105" s="110" t="s">
        <v>72</v>
      </c>
      <c r="B105" s="89"/>
      <c r="C105" s="86"/>
      <c r="D105" s="8"/>
      <c r="E105" s="8" t="s">
        <v>2825</v>
      </c>
      <c r="F105" s="75"/>
    </row>
    <row r="106" spans="1:6" ht="30" x14ac:dyDescent="0.25">
      <c r="A106" s="110" t="s">
        <v>73</v>
      </c>
      <c r="B106" s="89" t="s">
        <v>85</v>
      </c>
      <c r="C106" s="86"/>
      <c r="D106" s="8"/>
      <c r="E106" s="8" t="s">
        <v>2729</v>
      </c>
      <c r="F106" s="75"/>
    </row>
    <row r="107" spans="1:6" x14ac:dyDescent="0.25">
      <c r="A107" s="110" t="s">
        <v>74</v>
      </c>
      <c r="B107" s="89" t="s">
        <v>85</v>
      </c>
      <c r="C107" s="93"/>
      <c r="D107" s="90"/>
      <c r="E107" s="90" t="s">
        <v>2730</v>
      </c>
      <c r="F107" s="91"/>
    </row>
    <row r="108" spans="1:6" ht="195" x14ac:dyDescent="0.25">
      <c r="A108" s="110" t="s">
        <v>2945</v>
      </c>
      <c r="B108" s="89" t="s">
        <v>85</v>
      </c>
      <c r="C108" s="86"/>
      <c r="D108" s="8"/>
      <c r="E108" s="8" t="s">
        <v>2729</v>
      </c>
      <c r="F108" s="8" t="s">
        <v>2959</v>
      </c>
    </row>
    <row r="109" spans="1:6" ht="30" x14ac:dyDescent="0.25">
      <c r="A109" s="110" t="s">
        <v>2944</v>
      </c>
      <c r="B109" s="89" t="s">
        <v>85</v>
      </c>
      <c r="C109" s="86"/>
      <c r="D109" s="8"/>
      <c r="E109" s="8" t="s">
        <v>2730</v>
      </c>
      <c r="F109" s="8" t="s">
        <v>2916</v>
      </c>
    </row>
    <row r="110" spans="1:6" ht="364.5" customHeight="1" x14ac:dyDescent="0.25">
      <c r="A110" s="110" t="s">
        <v>2897</v>
      </c>
      <c r="B110" s="89" t="s">
        <v>77</v>
      </c>
      <c r="C110" s="86"/>
      <c r="D110" s="8"/>
      <c r="E110" s="8" t="s">
        <v>2946</v>
      </c>
      <c r="F110" s="9" t="s">
        <v>2958</v>
      </c>
    </row>
  </sheetData>
  <customSheetViews>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1"/>
    </customSheetView>
    <customSheetView guid="{5DC95D46-1CBA-4E54-9BAA-6983432F56BD}" fitToPage="1" showAutoFilter="1">
      <pane ySplit="2" topLeftCell="A22" activePane="bottomLeft" state="frozen"/>
      <selection pane="bottomLeft" activeCell="E23" sqref="E23"/>
      <pageMargins left="0.7" right="0.7" top="0.75" bottom="0.75" header="0.3" footer="0.3"/>
      <pageSetup paperSize="9" scale="63" fitToHeight="0" orientation="landscape" r:id="rId2"/>
      <autoFilter ref="A2:F109"/>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59E9211-36A6-41A2-B024-74B2ED4E7A4E}" fitToPage="1" showAutoFilter="1">
      <pane ySplit="2" topLeftCell="A3" activePane="bottomLeft" state="frozen"/>
      <selection pane="bottomLeft" activeCell="A4" sqref="A4"/>
      <pageMargins left="0.7" right="0.7" top="0.75" bottom="0.75" header="0.3" footer="0.3"/>
      <pageSetup paperSize="9" scale="63" fitToHeight="0" orientation="landscape" r:id="rId4"/>
      <autoFilter ref="A2:F109"/>
    </customSheetView>
    <customSheetView guid="{5EAACF08-0BF2-47FE-A274-4EE6278084D9}" scale="75" fitToPage="1">
      <pane ySplit="2" topLeftCell="A87" activePane="bottomLeft" state="frozen"/>
      <selection pane="bottomLeft" activeCell="A88" sqref="A88"/>
      <pageMargins left="0.7" right="0.7" top="0.75" bottom="0.75" header="0.3" footer="0.3"/>
      <pageSetup paperSize="9" scale="63" fitToHeight="0" orientation="landscape" r:id="rId5"/>
    </customSheetView>
    <customSheetView guid="{6C7F880C-5329-4384-A096-6803C702E802}" fitToPage="1">
      <pane ySplit="2" topLeftCell="A105" activePane="bottomLeft" state="frozen"/>
      <selection pane="bottomLeft" activeCell="E9" sqref="E9"/>
      <pageMargins left="0.7" right="0.7" top="0.75" bottom="0.75" header="0.3" footer="0.3"/>
      <pageSetup paperSize="9" scale="63" fitToHeight="0" orientation="landscape" r:id="rId6"/>
    </customSheetView>
  </customSheetViews>
  <pageMargins left="0.7" right="0.7" top="0.75" bottom="0.75" header="0.3" footer="0.3"/>
  <pageSetup paperSize="9" scale="63"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08"/>
  <sheetViews>
    <sheetView topLeftCell="E1" zoomScaleNormal="100" workbookViewId="0">
      <pane ySplit="2" topLeftCell="A105" activePane="bottomLeft" state="frozen"/>
      <selection pane="bottomLeft" activeCell="F108" sqref="F108"/>
    </sheetView>
  </sheetViews>
  <sheetFormatPr defaultColWidth="46.5703125" defaultRowHeight="15" x14ac:dyDescent="0.25"/>
  <cols>
    <col min="1" max="1" width="45.5703125" style="106" bestFit="1" customWidth="1"/>
    <col min="2" max="2" width="29.7109375" style="81" bestFit="1" customWidth="1"/>
    <col min="3" max="3" width="24.28515625" style="81" bestFit="1" customWidth="1"/>
    <col min="4" max="4" width="44.28515625" style="81" bestFit="1" customWidth="1"/>
    <col min="5" max="5" width="88.85546875" style="81" bestFit="1" customWidth="1"/>
    <col min="6" max="6" width="59.85546875" style="81" customWidth="1"/>
    <col min="7" max="16384" width="46.5703125" style="81"/>
  </cols>
  <sheetData>
    <row r="1" spans="1:6" x14ac:dyDescent="0.25">
      <c r="A1" s="109" t="s">
        <v>2882</v>
      </c>
      <c r="B1" s="82"/>
      <c r="C1" s="82"/>
      <c r="D1" s="82"/>
      <c r="E1" s="82"/>
      <c r="F1" s="73"/>
    </row>
    <row r="2" spans="1:6" x14ac:dyDescent="0.25">
      <c r="A2" s="112" t="s">
        <v>2939</v>
      </c>
      <c r="B2" s="70" t="s">
        <v>2940</v>
      </c>
      <c r="C2" s="70" t="s">
        <v>2670</v>
      </c>
      <c r="D2" s="70" t="s">
        <v>2671</v>
      </c>
      <c r="E2" s="70" t="s">
        <v>104</v>
      </c>
      <c r="F2" s="74" t="s">
        <v>2699</v>
      </c>
    </row>
    <row r="3" spans="1:6" x14ac:dyDescent="0.25">
      <c r="A3" s="113" t="s">
        <v>2739</v>
      </c>
      <c r="B3" s="36" t="s">
        <v>75</v>
      </c>
      <c r="C3" s="8"/>
      <c r="D3" s="8"/>
      <c r="E3" s="8" t="s">
        <v>2866</v>
      </c>
      <c r="F3" s="75"/>
    </row>
    <row r="4" spans="1:6" ht="60" x14ac:dyDescent="0.25">
      <c r="A4" s="113" t="s">
        <v>0</v>
      </c>
      <c r="B4" s="36" t="s">
        <v>76</v>
      </c>
      <c r="C4" s="8" t="s">
        <v>2240</v>
      </c>
      <c r="D4" s="8" t="s">
        <v>2643</v>
      </c>
      <c r="E4" s="8" t="s">
        <v>199</v>
      </c>
      <c r="F4" s="75"/>
    </row>
    <row r="5" spans="1:6" ht="30" x14ac:dyDescent="0.25">
      <c r="A5" s="113" t="s">
        <v>1</v>
      </c>
      <c r="B5" s="36" t="s">
        <v>77</v>
      </c>
      <c r="C5" s="8" t="s">
        <v>206</v>
      </c>
      <c r="D5" s="8" t="s">
        <v>207</v>
      </c>
      <c r="E5" s="8" t="s">
        <v>144</v>
      </c>
      <c r="F5" s="75"/>
    </row>
    <row r="6" spans="1:6" ht="30" x14ac:dyDescent="0.25">
      <c r="A6" s="113" t="s">
        <v>97</v>
      </c>
      <c r="B6" s="36" t="s">
        <v>2908</v>
      </c>
      <c r="C6" s="8" t="s">
        <v>2651</v>
      </c>
      <c r="D6" s="8" t="s">
        <v>2668</v>
      </c>
      <c r="E6" s="8" t="s">
        <v>125</v>
      </c>
      <c r="F6" s="75"/>
    </row>
    <row r="7" spans="1:6" ht="45" x14ac:dyDescent="0.25">
      <c r="A7" s="113" t="s">
        <v>2</v>
      </c>
      <c r="B7" s="36"/>
      <c r="C7" s="8"/>
      <c r="D7" s="8"/>
      <c r="E7" s="8" t="s">
        <v>178</v>
      </c>
      <c r="F7" s="75"/>
    </row>
    <row r="8" spans="1:6" x14ac:dyDescent="0.25">
      <c r="A8" s="113" t="s">
        <v>3</v>
      </c>
      <c r="B8" s="36" t="s">
        <v>75</v>
      </c>
      <c r="C8" s="8"/>
      <c r="D8" s="8"/>
      <c r="E8" s="8" t="s">
        <v>143</v>
      </c>
      <c r="F8" s="75"/>
    </row>
    <row r="9" spans="1:6" x14ac:dyDescent="0.25">
      <c r="A9" s="113" t="s">
        <v>4</v>
      </c>
      <c r="B9" s="36" t="s">
        <v>75</v>
      </c>
      <c r="C9" s="8"/>
      <c r="D9" s="8"/>
      <c r="E9" s="8" t="s">
        <v>120</v>
      </c>
      <c r="F9" s="75"/>
    </row>
    <row r="10" spans="1:6" x14ac:dyDescent="0.25">
      <c r="A10" s="113" t="s">
        <v>5</v>
      </c>
      <c r="B10" s="36" t="s">
        <v>76</v>
      </c>
      <c r="C10" s="8" t="s">
        <v>208</v>
      </c>
      <c r="D10" s="8" t="s">
        <v>2867</v>
      </c>
      <c r="E10" s="8" t="s">
        <v>106</v>
      </c>
      <c r="F10" s="75"/>
    </row>
    <row r="11" spans="1:6" ht="45" x14ac:dyDescent="0.25">
      <c r="A11" s="113" t="s">
        <v>6</v>
      </c>
      <c r="B11" s="36" t="s">
        <v>75</v>
      </c>
      <c r="C11" s="8"/>
      <c r="D11" s="8"/>
      <c r="E11" s="8" t="s">
        <v>179</v>
      </c>
      <c r="F11" s="75"/>
    </row>
    <row r="12" spans="1:6" ht="30" x14ac:dyDescent="0.25">
      <c r="A12" s="113" t="s">
        <v>2883</v>
      </c>
      <c r="B12" s="36" t="s">
        <v>76</v>
      </c>
      <c r="C12" s="8" t="s">
        <v>209</v>
      </c>
      <c r="D12" s="8" t="s">
        <v>2668</v>
      </c>
      <c r="E12" s="8" t="s">
        <v>119</v>
      </c>
      <c r="F12" s="75"/>
    </row>
    <row r="13" spans="1:6" ht="45" x14ac:dyDescent="0.25">
      <c r="A13" s="113" t="s">
        <v>7</v>
      </c>
      <c r="B13" s="36" t="s">
        <v>77</v>
      </c>
      <c r="C13" s="8" t="s">
        <v>206</v>
      </c>
      <c r="D13" s="8" t="s">
        <v>207</v>
      </c>
      <c r="E13" s="8" t="s">
        <v>145</v>
      </c>
      <c r="F13" s="75"/>
    </row>
    <row r="14" spans="1:6" ht="45" x14ac:dyDescent="0.25">
      <c r="A14" s="113" t="s">
        <v>98</v>
      </c>
      <c r="B14" s="36" t="s">
        <v>76</v>
      </c>
      <c r="C14" s="8" t="s">
        <v>2652</v>
      </c>
      <c r="D14" s="8" t="s">
        <v>2668</v>
      </c>
      <c r="E14" s="8" t="s">
        <v>124</v>
      </c>
      <c r="F14" s="75"/>
    </row>
    <row r="15" spans="1:6" ht="30" x14ac:dyDescent="0.25">
      <c r="A15" s="113" t="s">
        <v>99</v>
      </c>
      <c r="B15" s="36" t="s">
        <v>2908</v>
      </c>
      <c r="C15" s="8" t="s">
        <v>2667</v>
      </c>
      <c r="D15" s="8" t="s">
        <v>2668</v>
      </c>
      <c r="E15" s="8" t="s">
        <v>121</v>
      </c>
      <c r="F15" s="75"/>
    </row>
    <row r="16" spans="1:6" ht="30" x14ac:dyDescent="0.25">
      <c r="A16" s="113" t="s">
        <v>100</v>
      </c>
      <c r="B16" s="36" t="s">
        <v>138</v>
      </c>
      <c r="C16" s="8" t="s">
        <v>206</v>
      </c>
      <c r="D16" s="8" t="s">
        <v>207</v>
      </c>
      <c r="E16" s="8" t="s">
        <v>122</v>
      </c>
      <c r="F16" s="75"/>
    </row>
    <row r="17" spans="1:6" ht="30" x14ac:dyDescent="0.25">
      <c r="A17" s="113" t="s">
        <v>8</v>
      </c>
      <c r="B17" s="36" t="s">
        <v>75</v>
      </c>
      <c r="C17" s="8"/>
      <c r="D17" s="8"/>
      <c r="E17" s="8" t="s">
        <v>2868</v>
      </c>
      <c r="F17" s="75"/>
    </row>
    <row r="18" spans="1:6" ht="60" x14ac:dyDescent="0.25">
      <c r="A18" s="113" t="s">
        <v>185</v>
      </c>
      <c r="B18" s="36" t="s">
        <v>2909</v>
      </c>
      <c r="C18" s="8" t="s">
        <v>206</v>
      </c>
      <c r="D18" s="8" t="s">
        <v>207</v>
      </c>
      <c r="E18" s="8" t="s">
        <v>139</v>
      </c>
      <c r="F18" s="75"/>
    </row>
    <row r="19" spans="1:6" ht="90" x14ac:dyDescent="0.25">
      <c r="A19" s="113" t="s">
        <v>86</v>
      </c>
      <c r="B19" s="36" t="s">
        <v>77</v>
      </c>
      <c r="C19" s="8" t="s">
        <v>206</v>
      </c>
      <c r="D19" s="8" t="s">
        <v>207</v>
      </c>
      <c r="E19" s="8" t="s">
        <v>2869</v>
      </c>
      <c r="F19" s="75"/>
    </row>
    <row r="20" spans="1:6" ht="45" x14ac:dyDescent="0.25">
      <c r="A20" s="113" t="s">
        <v>9</v>
      </c>
      <c r="B20" s="36" t="s">
        <v>2910</v>
      </c>
      <c r="C20" s="8" t="s">
        <v>2574</v>
      </c>
      <c r="D20" s="8" t="s">
        <v>2870</v>
      </c>
      <c r="E20" s="8" t="s">
        <v>123</v>
      </c>
      <c r="F20" s="75"/>
    </row>
    <row r="21" spans="1:6" ht="45" x14ac:dyDescent="0.25">
      <c r="A21" s="87" t="s">
        <v>88</v>
      </c>
      <c r="B21" s="36" t="s">
        <v>2910</v>
      </c>
      <c r="C21" s="8" t="s">
        <v>2585</v>
      </c>
      <c r="D21" s="8" t="s">
        <v>2668</v>
      </c>
      <c r="E21" s="8" t="s">
        <v>118</v>
      </c>
      <c r="F21" s="75"/>
    </row>
    <row r="22" spans="1:6" ht="45" x14ac:dyDescent="0.25">
      <c r="A22" s="113" t="s">
        <v>10</v>
      </c>
      <c r="B22" s="36" t="s">
        <v>75</v>
      </c>
      <c r="C22" s="8"/>
      <c r="D22" s="8"/>
      <c r="E22" s="8" t="s">
        <v>2871</v>
      </c>
      <c r="F22" s="76" t="s">
        <v>192</v>
      </c>
    </row>
    <row r="23" spans="1:6" ht="60" x14ac:dyDescent="0.25">
      <c r="A23" s="113" t="s">
        <v>11</v>
      </c>
      <c r="B23" s="86" t="s">
        <v>197</v>
      </c>
      <c r="C23" s="8"/>
      <c r="D23" s="8"/>
      <c r="E23" s="8" t="s">
        <v>146</v>
      </c>
      <c r="F23" s="76" t="s">
        <v>189</v>
      </c>
    </row>
    <row r="24" spans="1:6" ht="75" x14ac:dyDescent="0.25">
      <c r="A24" s="113" t="s">
        <v>90</v>
      </c>
      <c r="B24" s="36"/>
      <c r="C24" s="8"/>
      <c r="D24" s="8"/>
      <c r="E24" s="8" t="s">
        <v>2720</v>
      </c>
      <c r="F24" s="76" t="s">
        <v>2820</v>
      </c>
    </row>
    <row r="25" spans="1:6" ht="60" x14ac:dyDescent="0.25">
      <c r="A25" s="113" t="s">
        <v>12</v>
      </c>
      <c r="B25" s="36" t="s">
        <v>79</v>
      </c>
      <c r="C25" s="8"/>
      <c r="D25" s="8"/>
      <c r="E25" s="8" t="s">
        <v>149</v>
      </c>
      <c r="F25" s="75"/>
    </row>
    <row r="26" spans="1:6" ht="60" x14ac:dyDescent="0.25">
      <c r="A26" s="113" t="s">
        <v>13</v>
      </c>
      <c r="B26" s="36" t="s">
        <v>79</v>
      </c>
      <c r="C26" s="8"/>
      <c r="D26" s="8"/>
      <c r="E26" s="8" t="s">
        <v>150</v>
      </c>
      <c r="F26" s="75"/>
    </row>
    <row r="27" spans="1:6" ht="60" x14ac:dyDescent="0.25">
      <c r="A27" s="113" t="s">
        <v>14</v>
      </c>
      <c r="B27" s="94"/>
      <c r="C27" s="8"/>
      <c r="D27" s="8"/>
      <c r="E27" s="8" t="s">
        <v>2700</v>
      </c>
      <c r="F27" s="75"/>
    </row>
    <row r="28" spans="1:6" x14ac:dyDescent="0.25">
      <c r="A28" s="113" t="s">
        <v>15</v>
      </c>
      <c r="B28" s="36"/>
      <c r="C28" s="8"/>
      <c r="D28" s="8"/>
      <c r="E28" s="8" t="s">
        <v>2675</v>
      </c>
      <c r="F28" s="75"/>
    </row>
    <row r="29" spans="1:6" ht="45" x14ac:dyDescent="0.25">
      <c r="A29" s="113" t="s">
        <v>16</v>
      </c>
      <c r="B29" s="36"/>
      <c r="C29" s="8"/>
      <c r="D29" s="8"/>
      <c r="E29" s="8" t="s">
        <v>2701</v>
      </c>
      <c r="F29" s="75"/>
    </row>
    <row r="30" spans="1:6" x14ac:dyDescent="0.25">
      <c r="A30" s="113" t="s">
        <v>17</v>
      </c>
      <c r="B30" s="36"/>
      <c r="C30" s="8"/>
      <c r="D30" s="8"/>
      <c r="E30" s="8" t="s">
        <v>2677</v>
      </c>
      <c r="F30" s="75"/>
    </row>
    <row r="31" spans="1:6" ht="45" x14ac:dyDescent="0.25">
      <c r="A31" s="113" t="s">
        <v>18</v>
      </c>
      <c r="B31" s="36" t="s">
        <v>80</v>
      </c>
      <c r="C31" s="8" t="s">
        <v>2586</v>
      </c>
      <c r="D31" s="8" t="s">
        <v>2668</v>
      </c>
      <c r="E31" s="8" t="s">
        <v>128</v>
      </c>
      <c r="F31" s="75"/>
    </row>
    <row r="32" spans="1:6" ht="45" x14ac:dyDescent="0.25">
      <c r="A32" s="113" t="s">
        <v>19</v>
      </c>
      <c r="B32" s="36" t="s">
        <v>81</v>
      </c>
      <c r="C32" s="8" t="s">
        <v>206</v>
      </c>
      <c r="D32" s="8" t="s">
        <v>207</v>
      </c>
      <c r="E32" s="8" t="s">
        <v>129</v>
      </c>
      <c r="F32" s="75"/>
    </row>
    <row r="33" spans="1:6" ht="45" x14ac:dyDescent="0.25">
      <c r="A33" s="113" t="s">
        <v>20</v>
      </c>
      <c r="B33" s="36" t="s">
        <v>81</v>
      </c>
      <c r="C33" s="8" t="s">
        <v>206</v>
      </c>
      <c r="D33" s="8" t="s">
        <v>207</v>
      </c>
      <c r="E33" s="8" t="s">
        <v>130</v>
      </c>
      <c r="F33" s="75"/>
    </row>
    <row r="34" spans="1:6" ht="45" x14ac:dyDescent="0.25">
      <c r="A34" s="113" t="s">
        <v>21</v>
      </c>
      <c r="B34" s="85" t="s">
        <v>2801</v>
      </c>
      <c r="C34" s="8" t="s">
        <v>206</v>
      </c>
      <c r="D34" s="8" t="s">
        <v>207</v>
      </c>
      <c r="E34" s="8" t="s">
        <v>131</v>
      </c>
      <c r="F34" s="75"/>
    </row>
    <row r="35" spans="1:6" ht="45" x14ac:dyDescent="0.25">
      <c r="A35" s="113" t="s">
        <v>22</v>
      </c>
      <c r="B35" s="36" t="s">
        <v>79</v>
      </c>
      <c r="C35" s="8"/>
      <c r="D35" s="8"/>
      <c r="E35" s="8" t="s">
        <v>132</v>
      </c>
      <c r="F35" s="75"/>
    </row>
    <row r="36" spans="1:6" x14ac:dyDescent="0.25">
      <c r="A36" s="113" t="s">
        <v>23</v>
      </c>
      <c r="B36" s="36"/>
      <c r="C36" s="8"/>
      <c r="D36" s="8"/>
      <c r="E36" s="8" t="s">
        <v>116</v>
      </c>
      <c r="F36" s="75"/>
    </row>
    <row r="37" spans="1:6" ht="45" x14ac:dyDescent="0.25">
      <c r="A37" s="113" t="s">
        <v>24</v>
      </c>
      <c r="B37" s="36" t="s">
        <v>80</v>
      </c>
      <c r="C37" s="8" t="s">
        <v>209</v>
      </c>
      <c r="D37" s="8" t="s">
        <v>2668</v>
      </c>
      <c r="E37" s="8" t="s">
        <v>133</v>
      </c>
      <c r="F37" s="76" t="s">
        <v>2877</v>
      </c>
    </row>
    <row r="38" spans="1:6" ht="45" x14ac:dyDescent="0.25">
      <c r="A38" s="113" t="s">
        <v>25</v>
      </c>
      <c r="B38" s="36" t="s">
        <v>84</v>
      </c>
      <c r="C38" s="8" t="s">
        <v>2239</v>
      </c>
      <c r="D38" s="8" t="s">
        <v>2668</v>
      </c>
      <c r="E38" s="8" t="s">
        <v>2702</v>
      </c>
      <c r="F38" s="75"/>
    </row>
    <row r="39" spans="1:6" ht="45" x14ac:dyDescent="0.25">
      <c r="A39" s="113" t="s">
        <v>26</v>
      </c>
      <c r="B39" s="36"/>
      <c r="C39" s="8"/>
      <c r="D39" s="8"/>
      <c r="E39" s="8" t="s">
        <v>2703</v>
      </c>
      <c r="F39" s="75"/>
    </row>
    <row r="40" spans="1:6" ht="45" x14ac:dyDescent="0.25">
      <c r="A40" s="113" t="s">
        <v>27</v>
      </c>
      <c r="B40" s="85"/>
      <c r="C40" s="8"/>
      <c r="D40" s="8"/>
      <c r="E40" s="8" t="s">
        <v>2704</v>
      </c>
      <c r="F40" s="75"/>
    </row>
    <row r="41" spans="1:6" ht="45" x14ac:dyDescent="0.25">
      <c r="A41" s="113" t="s">
        <v>28</v>
      </c>
      <c r="B41" s="36"/>
      <c r="C41" s="8"/>
      <c r="D41" s="8"/>
      <c r="E41" s="8" t="s">
        <v>2705</v>
      </c>
      <c r="F41" s="75"/>
    </row>
    <row r="42" spans="1:6" ht="45" x14ac:dyDescent="0.25">
      <c r="A42" s="113" t="s">
        <v>29</v>
      </c>
      <c r="B42" s="36" t="s">
        <v>79</v>
      </c>
      <c r="C42" s="8"/>
      <c r="D42" s="8"/>
      <c r="E42" s="8" t="s">
        <v>134</v>
      </c>
      <c r="F42" s="75"/>
    </row>
    <row r="43" spans="1:6" ht="45" x14ac:dyDescent="0.25">
      <c r="A43" s="113" t="s">
        <v>30</v>
      </c>
      <c r="B43" s="36" t="s">
        <v>79</v>
      </c>
      <c r="C43" s="8"/>
      <c r="D43" s="8"/>
      <c r="E43" s="8" t="s">
        <v>135</v>
      </c>
      <c r="F43" s="75"/>
    </row>
    <row r="44" spans="1:6" ht="45" x14ac:dyDescent="0.25">
      <c r="A44" s="113" t="s">
        <v>31</v>
      </c>
      <c r="B44" s="94"/>
      <c r="C44" s="8"/>
      <c r="D44" s="8"/>
      <c r="E44" s="8" t="s">
        <v>2706</v>
      </c>
      <c r="F44" s="75"/>
    </row>
    <row r="45" spans="1:6" ht="45" x14ac:dyDescent="0.25">
      <c r="A45" s="113" t="s">
        <v>32</v>
      </c>
      <c r="B45" s="36" t="s">
        <v>79</v>
      </c>
      <c r="C45" s="8"/>
      <c r="D45" s="8"/>
      <c r="E45" s="8" t="s">
        <v>136</v>
      </c>
      <c r="F45" s="75"/>
    </row>
    <row r="46" spans="1:6" ht="45" x14ac:dyDescent="0.25">
      <c r="A46" s="113" t="s">
        <v>33</v>
      </c>
      <c r="B46" s="36"/>
      <c r="C46" s="8"/>
      <c r="D46" s="8"/>
      <c r="E46" s="8" t="s">
        <v>2707</v>
      </c>
      <c r="F46" s="75"/>
    </row>
    <row r="47" spans="1:6" ht="45" x14ac:dyDescent="0.25">
      <c r="A47" s="113" t="s">
        <v>34</v>
      </c>
      <c r="B47" s="36"/>
      <c r="C47" s="8"/>
      <c r="D47" s="8"/>
      <c r="E47" s="8" t="s">
        <v>2708</v>
      </c>
      <c r="F47" s="75"/>
    </row>
    <row r="48" spans="1:6" ht="45" x14ac:dyDescent="0.25">
      <c r="A48" s="113" t="s">
        <v>35</v>
      </c>
      <c r="B48" s="36" t="s">
        <v>75</v>
      </c>
      <c r="C48" s="8"/>
      <c r="D48" s="8"/>
      <c r="E48" s="8" t="s">
        <v>2872</v>
      </c>
      <c r="F48" s="76" t="s">
        <v>192</v>
      </c>
    </row>
    <row r="49" spans="1:6" ht="60" x14ac:dyDescent="0.25">
      <c r="A49" s="113" t="s">
        <v>36</v>
      </c>
      <c r="B49" s="86" t="s">
        <v>197</v>
      </c>
      <c r="C49" s="8"/>
      <c r="D49" s="8"/>
      <c r="E49" s="8" t="s">
        <v>147</v>
      </c>
      <c r="F49" s="76" t="s">
        <v>189</v>
      </c>
    </row>
    <row r="50" spans="1:6" ht="75" x14ac:dyDescent="0.25">
      <c r="A50" s="113" t="s">
        <v>91</v>
      </c>
      <c r="B50" s="36"/>
      <c r="C50" s="8"/>
      <c r="D50" s="8"/>
      <c r="E50" s="8" t="s">
        <v>148</v>
      </c>
      <c r="F50" s="76" t="s">
        <v>2820</v>
      </c>
    </row>
    <row r="51" spans="1:6" ht="45" x14ac:dyDescent="0.25">
      <c r="A51" s="113" t="s">
        <v>37</v>
      </c>
      <c r="B51" s="36" t="s">
        <v>79</v>
      </c>
      <c r="C51" s="8"/>
      <c r="D51" s="8"/>
      <c r="E51" s="8" t="s">
        <v>126</v>
      </c>
      <c r="F51" s="75"/>
    </row>
    <row r="52" spans="1:6" ht="60" x14ac:dyDescent="0.25">
      <c r="A52" s="113" t="s">
        <v>38</v>
      </c>
      <c r="B52" s="36" t="s">
        <v>79</v>
      </c>
      <c r="C52" s="8"/>
      <c r="D52" s="8"/>
      <c r="E52" s="8" t="s">
        <v>151</v>
      </c>
      <c r="F52" s="75"/>
    </row>
    <row r="53" spans="1:6" ht="60" x14ac:dyDescent="0.25">
      <c r="A53" s="113" t="s">
        <v>39</v>
      </c>
      <c r="B53" s="94"/>
      <c r="C53" s="8"/>
      <c r="D53" s="8"/>
      <c r="E53" s="8" t="s">
        <v>2709</v>
      </c>
      <c r="F53" s="75"/>
    </row>
    <row r="54" spans="1:6" x14ac:dyDescent="0.25">
      <c r="A54" s="113" t="s">
        <v>40</v>
      </c>
      <c r="B54" s="36"/>
      <c r="C54" s="8"/>
      <c r="D54" s="8"/>
      <c r="E54" s="8" t="s">
        <v>2677</v>
      </c>
      <c r="F54" s="75"/>
    </row>
    <row r="55" spans="1:6" ht="30" x14ac:dyDescent="0.25">
      <c r="A55" s="113" t="s">
        <v>41</v>
      </c>
      <c r="B55" s="36"/>
      <c r="C55" s="8"/>
      <c r="D55" s="8"/>
      <c r="E55" s="8" t="s">
        <v>2710</v>
      </c>
      <c r="F55" s="75"/>
    </row>
    <row r="56" spans="1:6" x14ac:dyDescent="0.25">
      <c r="A56" s="113" t="s">
        <v>42</v>
      </c>
      <c r="B56" s="36"/>
      <c r="C56" s="8"/>
      <c r="D56" s="8"/>
      <c r="E56" s="8" t="s">
        <v>2688</v>
      </c>
      <c r="F56" s="75"/>
    </row>
    <row r="57" spans="1:6" ht="45" x14ac:dyDescent="0.25">
      <c r="A57" s="113" t="s">
        <v>43</v>
      </c>
      <c r="B57" s="36" t="s">
        <v>80</v>
      </c>
      <c r="C57" s="8" t="s">
        <v>2586</v>
      </c>
      <c r="D57" s="8" t="s">
        <v>2668</v>
      </c>
      <c r="E57" s="8" t="s">
        <v>111</v>
      </c>
      <c r="F57" s="75"/>
    </row>
    <row r="58" spans="1:6" ht="45" x14ac:dyDescent="0.25">
      <c r="A58" s="113" t="s">
        <v>44</v>
      </c>
      <c r="B58" s="36" t="s">
        <v>81</v>
      </c>
      <c r="C58" s="8" t="s">
        <v>206</v>
      </c>
      <c r="D58" s="8" t="s">
        <v>207</v>
      </c>
      <c r="E58" s="8" t="s">
        <v>152</v>
      </c>
      <c r="F58" s="75"/>
    </row>
    <row r="59" spans="1:6" ht="45" x14ac:dyDescent="0.25">
      <c r="A59" s="113" t="s">
        <v>45</v>
      </c>
      <c r="B59" s="36" t="s">
        <v>81</v>
      </c>
      <c r="C59" s="8" t="s">
        <v>206</v>
      </c>
      <c r="D59" s="8" t="s">
        <v>207</v>
      </c>
      <c r="E59" s="8" t="s">
        <v>153</v>
      </c>
      <c r="F59" s="75"/>
    </row>
    <row r="60" spans="1:6" ht="45" x14ac:dyDescent="0.25">
      <c r="A60" s="113" t="s">
        <v>46</v>
      </c>
      <c r="B60" s="85" t="s">
        <v>2801</v>
      </c>
      <c r="C60" s="8" t="s">
        <v>206</v>
      </c>
      <c r="D60" s="8" t="s">
        <v>207</v>
      </c>
      <c r="E60" s="8" t="s">
        <v>112</v>
      </c>
      <c r="F60" s="75"/>
    </row>
    <row r="61" spans="1:6" ht="45" x14ac:dyDescent="0.25">
      <c r="A61" s="113" t="s">
        <v>47</v>
      </c>
      <c r="B61" s="36" t="s">
        <v>79</v>
      </c>
      <c r="C61" s="8"/>
      <c r="D61" s="8"/>
      <c r="E61" s="8" t="s">
        <v>113</v>
      </c>
      <c r="F61" s="75"/>
    </row>
    <row r="62" spans="1:6" ht="30" x14ac:dyDescent="0.25">
      <c r="A62" s="113" t="s">
        <v>48</v>
      </c>
      <c r="B62" s="36"/>
      <c r="C62" s="8"/>
      <c r="D62" s="8"/>
      <c r="E62" s="8" t="s">
        <v>2711</v>
      </c>
      <c r="F62" s="75"/>
    </row>
    <row r="63" spans="1:6" ht="45" x14ac:dyDescent="0.25">
      <c r="A63" s="113" t="s">
        <v>49</v>
      </c>
      <c r="B63" s="36" t="s">
        <v>80</v>
      </c>
      <c r="C63" s="8" t="s">
        <v>209</v>
      </c>
      <c r="D63" s="8" t="s">
        <v>2668</v>
      </c>
      <c r="E63" s="8" t="s">
        <v>110</v>
      </c>
      <c r="F63" s="76" t="s">
        <v>2877</v>
      </c>
    </row>
    <row r="64" spans="1:6" ht="30" x14ac:dyDescent="0.25">
      <c r="A64" s="113" t="s">
        <v>50</v>
      </c>
      <c r="B64" s="36" t="s">
        <v>84</v>
      </c>
      <c r="C64" s="8"/>
      <c r="D64" s="8" t="s">
        <v>2668</v>
      </c>
      <c r="E64" s="8" t="s">
        <v>2712</v>
      </c>
      <c r="F64" s="75"/>
    </row>
    <row r="65" spans="1:6" ht="30" x14ac:dyDescent="0.25">
      <c r="A65" s="113" t="s">
        <v>51</v>
      </c>
      <c r="B65" s="36"/>
      <c r="C65" s="8"/>
      <c r="D65" s="8"/>
      <c r="E65" s="8" t="s">
        <v>2713</v>
      </c>
      <c r="F65" s="75"/>
    </row>
    <row r="66" spans="1:6" ht="45" x14ac:dyDescent="0.25">
      <c r="A66" s="113" t="s">
        <v>52</v>
      </c>
      <c r="B66" s="85"/>
      <c r="C66" s="8"/>
      <c r="D66" s="8"/>
      <c r="E66" s="8" t="s">
        <v>2714</v>
      </c>
      <c r="F66" s="75"/>
    </row>
    <row r="67" spans="1:6" ht="30" x14ac:dyDescent="0.25">
      <c r="A67" s="113" t="s">
        <v>53</v>
      </c>
      <c r="B67" s="36"/>
      <c r="C67" s="8"/>
      <c r="D67" s="8"/>
      <c r="E67" s="8" t="s">
        <v>2715</v>
      </c>
      <c r="F67" s="75"/>
    </row>
    <row r="68" spans="1:6" ht="45" x14ac:dyDescent="0.25">
      <c r="A68" s="113" t="s">
        <v>54</v>
      </c>
      <c r="B68" s="36" t="s">
        <v>79</v>
      </c>
      <c r="C68" s="8"/>
      <c r="D68" s="8"/>
      <c r="E68" s="8" t="s">
        <v>114</v>
      </c>
      <c r="F68" s="75"/>
    </row>
    <row r="69" spans="1:6" ht="45" x14ac:dyDescent="0.25">
      <c r="A69" s="113" t="s">
        <v>55</v>
      </c>
      <c r="B69" s="36" t="s">
        <v>79</v>
      </c>
      <c r="C69" s="8"/>
      <c r="D69" s="8"/>
      <c r="E69" s="8" t="s">
        <v>115</v>
      </c>
      <c r="F69" s="75"/>
    </row>
    <row r="70" spans="1:6" ht="45" x14ac:dyDescent="0.25">
      <c r="A70" s="113" t="s">
        <v>56</v>
      </c>
      <c r="B70" s="94"/>
      <c r="C70" s="8"/>
      <c r="D70" s="8"/>
      <c r="E70" s="8" t="s">
        <v>2716</v>
      </c>
      <c r="F70" s="75"/>
    </row>
    <row r="71" spans="1:6" ht="45" x14ac:dyDescent="0.25">
      <c r="A71" s="113" t="s">
        <v>57</v>
      </c>
      <c r="B71" s="36" t="s">
        <v>79</v>
      </c>
      <c r="C71" s="8"/>
      <c r="D71" s="8"/>
      <c r="E71" s="8" t="s">
        <v>141</v>
      </c>
      <c r="F71" s="75"/>
    </row>
    <row r="72" spans="1:6" ht="30" x14ac:dyDescent="0.25">
      <c r="A72" s="113" t="s">
        <v>58</v>
      </c>
      <c r="B72" s="36"/>
      <c r="C72" s="8"/>
      <c r="D72" s="8"/>
      <c r="E72" s="8" t="s">
        <v>2717</v>
      </c>
      <c r="F72" s="75"/>
    </row>
    <row r="73" spans="1:6" ht="30" x14ac:dyDescent="0.25">
      <c r="A73" s="113" t="s">
        <v>59</v>
      </c>
      <c r="B73" s="36"/>
      <c r="C73" s="8"/>
      <c r="D73" s="8"/>
      <c r="E73" s="8" t="s">
        <v>2718</v>
      </c>
      <c r="F73" s="75"/>
    </row>
    <row r="74" spans="1:6" ht="30" x14ac:dyDescent="0.25">
      <c r="A74" s="113" t="s">
        <v>60</v>
      </c>
      <c r="B74" s="36" t="s">
        <v>76</v>
      </c>
      <c r="C74" s="8" t="s">
        <v>2804</v>
      </c>
      <c r="D74" s="8" t="s">
        <v>2668</v>
      </c>
      <c r="E74" s="8" t="s">
        <v>2695</v>
      </c>
      <c r="F74" s="77" t="s">
        <v>191</v>
      </c>
    </row>
    <row r="75" spans="1:6" ht="30" x14ac:dyDescent="0.25">
      <c r="A75" s="113" t="s">
        <v>61</v>
      </c>
      <c r="B75" s="36" t="s">
        <v>75</v>
      </c>
      <c r="C75" s="8"/>
      <c r="D75" s="8"/>
      <c r="E75" s="8" t="s">
        <v>2696</v>
      </c>
      <c r="F75" s="75"/>
    </row>
    <row r="76" spans="1:6" ht="30" x14ac:dyDescent="0.25">
      <c r="A76" s="113" t="s">
        <v>62</v>
      </c>
      <c r="B76" s="36" t="s">
        <v>76</v>
      </c>
      <c r="C76" s="8" t="s">
        <v>2804</v>
      </c>
      <c r="D76" s="8" t="s">
        <v>2668</v>
      </c>
      <c r="E76" s="8" t="s">
        <v>2697</v>
      </c>
      <c r="F76" s="77" t="s">
        <v>191</v>
      </c>
    </row>
    <row r="77" spans="1:6" ht="30" x14ac:dyDescent="0.25">
      <c r="A77" s="113" t="s">
        <v>63</v>
      </c>
      <c r="B77" s="36" t="s">
        <v>75</v>
      </c>
      <c r="C77" s="8"/>
      <c r="D77" s="8"/>
      <c r="E77" s="8" t="s">
        <v>2698</v>
      </c>
      <c r="F77" s="75"/>
    </row>
    <row r="78" spans="1:6" ht="60" x14ac:dyDescent="0.25">
      <c r="A78" s="113" t="s">
        <v>64</v>
      </c>
      <c r="B78" s="36" t="s">
        <v>76</v>
      </c>
      <c r="C78" s="8" t="s">
        <v>2238</v>
      </c>
      <c r="D78" s="8" t="s">
        <v>2668</v>
      </c>
      <c r="E78" s="8" t="s">
        <v>142</v>
      </c>
      <c r="F78" s="75"/>
    </row>
    <row r="79" spans="1:6" ht="30" x14ac:dyDescent="0.25">
      <c r="A79" s="113" t="s">
        <v>2754</v>
      </c>
      <c r="B79" s="36" t="s">
        <v>82</v>
      </c>
      <c r="C79" s="8"/>
      <c r="D79" s="8"/>
      <c r="E79" s="8" t="s">
        <v>2846</v>
      </c>
      <c r="F79" s="75"/>
    </row>
    <row r="80" spans="1:6" x14ac:dyDescent="0.25">
      <c r="A80" s="113" t="s">
        <v>2742</v>
      </c>
      <c r="B80" s="36" t="s">
        <v>77</v>
      </c>
      <c r="C80" s="8"/>
      <c r="D80" s="8"/>
      <c r="E80" s="71" t="s">
        <v>2815</v>
      </c>
      <c r="F80" s="75"/>
    </row>
    <row r="81" spans="1:6" ht="30" x14ac:dyDescent="0.25">
      <c r="A81" s="113" t="s">
        <v>2744</v>
      </c>
      <c r="B81" s="36"/>
      <c r="C81" s="8"/>
      <c r="D81" s="8"/>
      <c r="E81" s="8" t="s">
        <v>182</v>
      </c>
      <c r="F81" s="75"/>
    </row>
    <row r="82" spans="1:6" ht="60" x14ac:dyDescent="0.25">
      <c r="A82" s="113" t="s">
        <v>65</v>
      </c>
      <c r="B82" s="36" t="s">
        <v>78</v>
      </c>
      <c r="C82" s="8"/>
      <c r="D82" s="8"/>
      <c r="E82" s="8" t="s">
        <v>202</v>
      </c>
      <c r="F82" s="76" t="s">
        <v>193</v>
      </c>
    </row>
    <row r="83" spans="1:6" ht="105" x14ac:dyDescent="0.25">
      <c r="A83" s="113" t="s">
        <v>66</v>
      </c>
      <c r="B83" s="36" t="s">
        <v>78</v>
      </c>
      <c r="C83" s="8"/>
      <c r="D83" s="8"/>
      <c r="E83" s="8" t="s">
        <v>2731</v>
      </c>
      <c r="F83" s="76" t="s">
        <v>194</v>
      </c>
    </row>
    <row r="84" spans="1:6" ht="60" x14ac:dyDescent="0.25">
      <c r="A84" s="113" t="s">
        <v>2746</v>
      </c>
      <c r="B84" s="36" t="s">
        <v>83</v>
      </c>
      <c r="C84" s="8"/>
      <c r="D84" s="8"/>
      <c r="E84" s="8" t="s">
        <v>2827</v>
      </c>
      <c r="F84" s="75"/>
    </row>
    <row r="85" spans="1:6" ht="60" x14ac:dyDescent="0.25">
      <c r="A85" s="113" t="s">
        <v>2738</v>
      </c>
      <c r="B85" s="36" t="s">
        <v>2890</v>
      </c>
      <c r="C85" s="8"/>
      <c r="D85" s="8"/>
      <c r="E85" s="8" t="s">
        <v>2873</v>
      </c>
      <c r="F85" s="76" t="s">
        <v>2806</v>
      </c>
    </row>
    <row r="86" spans="1:6" ht="60" x14ac:dyDescent="0.25">
      <c r="A86" s="88" t="s">
        <v>2737</v>
      </c>
      <c r="B86" s="36" t="s">
        <v>83</v>
      </c>
      <c r="C86" s="8"/>
      <c r="D86" s="8"/>
      <c r="E86" s="8" t="s">
        <v>2874</v>
      </c>
      <c r="F86" s="76" t="s">
        <v>2819</v>
      </c>
    </row>
    <row r="87" spans="1:6" ht="60" x14ac:dyDescent="0.25">
      <c r="A87" s="87" t="s">
        <v>2755</v>
      </c>
      <c r="B87" s="36" t="s">
        <v>2911</v>
      </c>
      <c r="C87" s="8"/>
      <c r="D87" s="8"/>
      <c r="E87" s="8" t="s">
        <v>203</v>
      </c>
      <c r="F87" s="83" t="s">
        <v>198</v>
      </c>
    </row>
    <row r="88" spans="1:6" ht="60" x14ac:dyDescent="0.25">
      <c r="A88" s="113" t="s">
        <v>2747</v>
      </c>
      <c r="B88" s="36" t="s">
        <v>2890</v>
      </c>
      <c r="C88" s="8"/>
      <c r="D88" s="8"/>
      <c r="E88" s="8" t="s">
        <v>2875</v>
      </c>
      <c r="F88" s="78" t="s">
        <v>2828</v>
      </c>
    </row>
    <row r="89" spans="1:6" ht="45" x14ac:dyDescent="0.25">
      <c r="A89" s="113" t="s">
        <v>2736</v>
      </c>
      <c r="B89" s="36" t="s">
        <v>83</v>
      </c>
      <c r="C89" s="8"/>
      <c r="D89" s="8"/>
      <c r="E89" s="8" t="s">
        <v>2762</v>
      </c>
      <c r="F89" s="76" t="s">
        <v>2808</v>
      </c>
    </row>
    <row r="90" spans="1:6" ht="105" x14ac:dyDescent="0.25">
      <c r="A90" s="113" t="s">
        <v>188</v>
      </c>
      <c r="B90" s="36" t="s">
        <v>2912</v>
      </c>
      <c r="C90" s="8"/>
      <c r="D90" s="8"/>
      <c r="E90" s="8" t="s">
        <v>204</v>
      </c>
      <c r="F90" s="76" t="s">
        <v>2814</v>
      </c>
    </row>
    <row r="91" spans="1:6" ht="30" x14ac:dyDescent="0.25">
      <c r="A91" s="113" t="s">
        <v>101</v>
      </c>
      <c r="B91" s="85" t="s">
        <v>83</v>
      </c>
      <c r="C91" s="8"/>
      <c r="D91" s="8"/>
      <c r="E91" s="8" t="s">
        <v>108</v>
      </c>
      <c r="F91" s="75"/>
    </row>
    <row r="92" spans="1:6" ht="45" x14ac:dyDescent="0.25">
      <c r="A92" s="113" t="s">
        <v>102</v>
      </c>
      <c r="B92" s="85" t="s">
        <v>103</v>
      </c>
      <c r="C92" s="8"/>
      <c r="D92" s="8"/>
      <c r="E92" s="8" t="s">
        <v>109</v>
      </c>
      <c r="F92" s="75"/>
    </row>
    <row r="93" spans="1:6" ht="45" x14ac:dyDescent="0.25">
      <c r="A93" s="113" t="s">
        <v>2749</v>
      </c>
      <c r="B93" s="36" t="s">
        <v>82</v>
      </c>
      <c r="C93" s="8"/>
      <c r="D93" s="8"/>
      <c r="E93" s="8" t="s">
        <v>2761</v>
      </c>
      <c r="F93" s="75"/>
    </row>
    <row r="94" spans="1:6" x14ac:dyDescent="0.25">
      <c r="A94" s="113" t="s">
        <v>2750</v>
      </c>
      <c r="B94" s="36" t="s">
        <v>77</v>
      </c>
      <c r="C94" s="8"/>
      <c r="D94" s="8"/>
      <c r="E94" s="71" t="s">
        <v>2757</v>
      </c>
      <c r="F94" s="75"/>
    </row>
    <row r="95" spans="1:6" ht="150" x14ac:dyDescent="0.25">
      <c r="A95" s="113" t="s">
        <v>2751</v>
      </c>
      <c r="B95" s="85" t="s">
        <v>82</v>
      </c>
      <c r="C95" s="8"/>
      <c r="D95" s="8"/>
      <c r="E95" s="8" t="s">
        <v>2759</v>
      </c>
      <c r="F95" s="76"/>
    </row>
    <row r="96" spans="1:6" ht="75" x14ac:dyDescent="0.25">
      <c r="A96" s="113" t="s">
        <v>2752</v>
      </c>
      <c r="B96" s="85"/>
      <c r="C96" s="8"/>
      <c r="D96" s="8"/>
      <c r="E96" s="8" t="s">
        <v>2760</v>
      </c>
      <c r="F96" s="76" t="s">
        <v>196</v>
      </c>
    </row>
    <row r="97" spans="1:6" ht="90" x14ac:dyDescent="0.25">
      <c r="A97" s="87" t="s">
        <v>205</v>
      </c>
      <c r="B97" s="36" t="s">
        <v>77</v>
      </c>
      <c r="C97" s="8" t="s">
        <v>206</v>
      </c>
      <c r="D97" s="8" t="s">
        <v>207</v>
      </c>
      <c r="E97" s="8" t="s">
        <v>2918</v>
      </c>
      <c r="F97" s="76" t="s">
        <v>2847</v>
      </c>
    </row>
    <row r="98" spans="1:6" x14ac:dyDescent="0.25">
      <c r="A98" s="113" t="s">
        <v>2735</v>
      </c>
      <c r="B98" s="85"/>
      <c r="C98" s="8"/>
      <c r="D98" s="8"/>
      <c r="E98" s="71" t="s">
        <v>2809</v>
      </c>
      <c r="F98" s="76" t="s">
        <v>2810</v>
      </c>
    </row>
    <row r="99" spans="1:6" ht="45" x14ac:dyDescent="0.25">
      <c r="A99" s="113" t="s">
        <v>2895</v>
      </c>
      <c r="B99" s="36" t="s">
        <v>82</v>
      </c>
      <c r="C99" s="8"/>
      <c r="D99" s="8"/>
      <c r="E99" s="8" t="s">
        <v>2876</v>
      </c>
      <c r="F99" s="75"/>
    </row>
    <row r="100" spans="1:6" ht="60" x14ac:dyDescent="0.25">
      <c r="A100" s="113" t="s">
        <v>68</v>
      </c>
      <c r="B100" s="36" t="s">
        <v>2913</v>
      </c>
      <c r="C100" s="8"/>
      <c r="D100" s="8"/>
      <c r="E100" s="8" t="s">
        <v>2732</v>
      </c>
      <c r="F100" s="75"/>
    </row>
    <row r="101" spans="1:6" ht="30" x14ac:dyDescent="0.25">
      <c r="A101" s="87" t="s">
        <v>2745</v>
      </c>
      <c r="B101" s="36" t="s">
        <v>76</v>
      </c>
      <c r="C101" s="8" t="s">
        <v>960</v>
      </c>
      <c r="D101" s="8" t="s">
        <v>2668</v>
      </c>
      <c r="E101" s="8" t="s">
        <v>2733</v>
      </c>
      <c r="F101" s="75"/>
    </row>
    <row r="102" spans="1:6" ht="30" x14ac:dyDescent="0.25">
      <c r="A102" s="113" t="s">
        <v>69</v>
      </c>
      <c r="B102" s="97" t="s">
        <v>84</v>
      </c>
      <c r="C102" s="8" t="s">
        <v>960</v>
      </c>
      <c r="D102" s="8" t="s">
        <v>2668</v>
      </c>
      <c r="E102" s="8" t="s">
        <v>2723</v>
      </c>
      <c r="F102" s="75"/>
    </row>
    <row r="103" spans="1:6" ht="30" x14ac:dyDescent="0.25">
      <c r="A103" s="113" t="s">
        <v>70</v>
      </c>
      <c r="B103" s="97" t="s">
        <v>84</v>
      </c>
      <c r="C103" s="8" t="s">
        <v>960</v>
      </c>
      <c r="D103" s="8" t="s">
        <v>2668</v>
      </c>
      <c r="E103" s="8" t="s">
        <v>2724</v>
      </c>
      <c r="F103" s="75"/>
    </row>
    <row r="104" spans="1:6" ht="30" x14ac:dyDescent="0.25">
      <c r="A104" s="113" t="s">
        <v>71</v>
      </c>
      <c r="B104" s="97" t="s">
        <v>84</v>
      </c>
      <c r="C104" s="8" t="s">
        <v>960</v>
      </c>
      <c r="D104" s="8" t="s">
        <v>2668</v>
      </c>
      <c r="E104" s="8" t="s">
        <v>2724</v>
      </c>
      <c r="F104" s="75"/>
    </row>
    <row r="105" spans="1:6" ht="45" x14ac:dyDescent="0.25">
      <c r="A105" s="113" t="s">
        <v>72</v>
      </c>
      <c r="B105" s="36"/>
      <c r="C105" s="8"/>
      <c r="D105" s="8"/>
      <c r="E105" s="8" t="s">
        <v>2826</v>
      </c>
      <c r="F105" s="75"/>
    </row>
    <row r="106" spans="1:6" x14ac:dyDescent="0.25">
      <c r="A106" s="113" t="s">
        <v>73</v>
      </c>
      <c r="B106" s="97" t="s">
        <v>85</v>
      </c>
      <c r="C106" s="8"/>
      <c r="D106" s="8"/>
      <c r="E106" s="8" t="s">
        <v>2729</v>
      </c>
      <c r="F106" s="75"/>
    </row>
    <row r="107" spans="1:6" ht="15.75" thickBot="1" x14ac:dyDescent="0.3">
      <c r="A107" s="113" t="s">
        <v>74</v>
      </c>
      <c r="B107" s="97" t="s">
        <v>85</v>
      </c>
      <c r="C107" s="79"/>
      <c r="D107" s="79"/>
      <c r="E107" s="79" t="s">
        <v>2730</v>
      </c>
      <c r="F107" s="80"/>
    </row>
    <row r="108" spans="1:6" s="42" customFormat="1" ht="385.5" customHeight="1" x14ac:dyDescent="0.25">
      <c r="A108" s="110" t="s">
        <v>2897</v>
      </c>
      <c r="B108" s="89" t="s">
        <v>77</v>
      </c>
      <c r="C108" s="86"/>
      <c r="D108" s="8"/>
      <c r="E108" s="8" t="s">
        <v>2946</v>
      </c>
      <c r="F108" s="9" t="s">
        <v>2956</v>
      </c>
    </row>
  </sheetData>
  <customSheetViews>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1"/>
    </customSheetView>
    <customSheetView guid="{5DC95D46-1CBA-4E54-9BAA-6983432F56BD}" fitToPage="1" showAutoFilter="1">
      <pane ySplit="2" topLeftCell="A9" activePane="bottomLeft" state="frozen"/>
      <selection pane="bottomLeft" activeCell="D10" sqref="D10"/>
      <pageMargins left="0.7" right="0.7" top="0.75" bottom="0.75" header="0.3" footer="0.3"/>
      <pageSetup paperSize="9" scale="54" fitToHeight="0" orientation="landscape" r:id="rId2"/>
      <autoFilter ref="A2:F107"/>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59E9211-36A6-41A2-B024-74B2ED4E7A4E}" fitToPage="1" showAutoFilter="1">
      <pane ySplit="2" topLeftCell="A86" activePane="bottomLeft" state="frozen"/>
      <selection pane="bottomLeft" activeCell="C90" sqref="C90"/>
      <pageMargins left="0.7" right="0.7" top="0.75" bottom="0.75" header="0.3" footer="0.3"/>
      <pageSetup paperSize="9" scale="54" fitToHeight="0" orientation="landscape" r:id="rId4"/>
      <autoFilter ref="A2:F107"/>
    </customSheetView>
    <customSheetView guid="{5EAACF08-0BF2-47FE-A274-4EE6278084D9}" scale="75" fitToPage="1">
      <pane ySplit="2" topLeftCell="A90" activePane="bottomLeft" state="frozen"/>
      <selection pane="bottomLeft" activeCell="B2" sqref="B2"/>
      <pageMargins left="0.7" right="0.7" top="0.75" bottom="0.75" header="0.3" footer="0.3"/>
      <pageSetup paperSize="9" scale="54" fitToHeight="0" orientation="landscape" r:id="rId5"/>
    </customSheetView>
    <customSheetView guid="{6C7F880C-5329-4384-A096-6803C702E802}" fitToPage="1">
      <pane ySplit="2" topLeftCell="A21" activePane="bottomLeft" state="frozen"/>
      <selection pane="bottomLeft" activeCell="E97" sqref="E97"/>
      <pageMargins left="0.7" right="0.7" top="0.75" bottom="0.75" header="0.3" footer="0.3"/>
      <pageSetup paperSize="9" scale="54" fitToHeight="0" orientation="landscape" r:id="rId6"/>
    </customSheetView>
  </customSheetViews>
  <pageMargins left="0.7" right="0.7" top="0.75" bottom="0.75" header="0.3" footer="0.3"/>
  <pageSetup paperSize="9" scale="54" fitToHeight="0" orientation="landscape"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9"/>
  <sheetViews>
    <sheetView workbookViewId="0">
      <selection activeCell="C5" sqref="C5"/>
    </sheetView>
  </sheetViews>
  <sheetFormatPr defaultRowHeight="15" x14ac:dyDescent="0.25"/>
  <cols>
    <col min="1" max="1" width="57.28515625" style="66" customWidth="1"/>
    <col min="2" max="2" width="18.42578125" style="66" customWidth="1"/>
    <col min="3" max="3" width="83.5703125" style="66" customWidth="1"/>
    <col min="4" max="16384" width="9.140625" style="66"/>
  </cols>
  <sheetData>
    <row r="1" spans="1:3" ht="18.75" x14ac:dyDescent="0.3">
      <c r="A1" s="67" t="s">
        <v>2743</v>
      </c>
      <c r="B1" s="52"/>
    </row>
    <row r="3" spans="1:3" ht="30" x14ac:dyDescent="0.25">
      <c r="A3" s="68" t="s">
        <v>2816</v>
      </c>
      <c r="B3" s="102" t="s">
        <v>2917</v>
      </c>
      <c r="C3" s="68" t="s">
        <v>2756</v>
      </c>
    </row>
    <row r="4" spans="1:3" ht="204.75" customHeight="1" x14ac:dyDescent="0.25">
      <c r="A4" s="9" t="s">
        <v>2812</v>
      </c>
      <c r="B4" s="69" t="s">
        <v>2811</v>
      </c>
      <c r="C4" s="9" t="s">
        <v>2961</v>
      </c>
    </row>
    <row r="5" spans="1:3" ht="120" x14ac:dyDescent="0.25">
      <c r="A5" s="9" t="s">
        <v>2813</v>
      </c>
      <c r="B5" s="69" t="s">
        <v>2788</v>
      </c>
      <c r="C5" s="9" t="s">
        <v>2953</v>
      </c>
    </row>
    <row r="6" spans="1:3" ht="60" x14ac:dyDescent="0.25">
      <c r="A6" s="71" t="s">
        <v>2898</v>
      </c>
      <c r="B6" s="71" t="s">
        <v>2788</v>
      </c>
      <c r="C6" s="107" t="s">
        <v>2936</v>
      </c>
    </row>
    <row r="9" spans="1:3" ht="18.75" x14ac:dyDescent="0.3">
      <c r="A9" s="67" t="s">
        <v>2822</v>
      </c>
    </row>
  </sheetData>
  <customSheetViews>
    <customSheetView guid="{0510C839-4320-4222-83CF-237208C06729}">
      <selection activeCell="C4" sqref="C4"/>
      <pageMargins left="0.7" right="0.7" top="0.75" bottom="0.75" header="0.3" footer="0.3"/>
    </customSheetView>
    <customSheetView guid="{5DC95D46-1CBA-4E54-9BAA-6983432F56BD}">
      <selection activeCell="C4" sqref="C4:C6"/>
      <pageMargins left="0.7" right="0.7" top="0.75" bottom="0.75" header="0.3" footer="0.3"/>
    </customSheetView>
    <customSheetView guid="{559E9211-36A6-41A2-B024-74B2ED4E7A4E}">
      <selection activeCell="C4" sqref="C4:C6"/>
      <pageMargins left="0.7" right="0.7" top="0.75" bottom="0.75" header="0.3" footer="0.3"/>
    </customSheetView>
    <customSheetView guid="{5EAACF08-0BF2-47FE-A274-4EE6278084D9}">
      <pageMargins left="0.7" right="0.7" top="0.75" bottom="0.75" header="0.3" footer="0.3"/>
    </customSheetView>
    <customSheetView guid="{6C7F880C-5329-4384-A096-6803C702E802}">
      <selection activeCell="B4" sqref="B4"/>
      <pageMargins left="0.7" right="0.7" top="0.75" bottom="0.75" header="0.3" footer="0.3"/>
    </customSheetView>
  </customSheetViews>
  <pageMargins left="0.7" right="0.7" top="0.75" bottom="0.75" header="0.3" footer="0.3"/>
  <pageSetup paperSize="9" orientation="portrait" r:id="rId1"/>
  <drawing r:id="rId2"/>
  <legacyDrawing r:id="rId3"/>
  <oleObjects>
    <mc:AlternateContent xmlns:mc="http://schemas.openxmlformats.org/markup-compatibility/2006">
      <mc:Choice Requires="x14">
        <oleObject progId="PowerPoint.Slide.12" shapeId="3073" r:id="rId4">
          <objectPr defaultSize="0" autoPict="0" r:id="rId5">
            <anchor moveWithCells="1">
              <from>
                <xdr:col>0</xdr:col>
                <xdr:colOff>9525</xdr:colOff>
                <xdr:row>9</xdr:row>
                <xdr:rowOff>76200</xdr:rowOff>
              </from>
              <to>
                <xdr:col>2</xdr:col>
                <xdr:colOff>2371725</xdr:colOff>
                <xdr:row>38</xdr:row>
                <xdr:rowOff>114300</xdr:rowOff>
              </to>
            </anchor>
          </objectPr>
        </oleObject>
      </mc:Choice>
      <mc:Fallback>
        <oleObject progId="PowerPoint.Slide.12"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9"/>
  <sheetViews>
    <sheetView topLeftCell="B1" workbookViewId="0">
      <selection activeCell="E9" sqref="E9"/>
    </sheetView>
  </sheetViews>
  <sheetFormatPr defaultRowHeight="15" x14ac:dyDescent="0.25"/>
  <cols>
    <col min="1" max="1" width="37.5703125" customWidth="1"/>
    <col min="2" max="2" width="19.42578125" customWidth="1"/>
    <col min="3" max="3" width="18.140625" customWidth="1"/>
    <col min="4" max="4" width="28.28515625" customWidth="1"/>
    <col min="5" max="5" width="29" customWidth="1"/>
    <col min="6" max="6" width="26.85546875" customWidth="1"/>
    <col min="7" max="7" width="28.140625" customWidth="1"/>
    <col min="8" max="8" width="24.5703125" customWidth="1"/>
  </cols>
  <sheetData>
    <row r="1" spans="1:8" ht="18.75" x14ac:dyDescent="0.3">
      <c r="A1" s="35" t="s">
        <v>2786</v>
      </c>
    </row>
    <row r="2" spans="1:8" ht="14.25" customHeight="1" x14ac:dyDescent="0.35">
      <c r="A2" s="17"/>
    </row>
    <row r="3" spans="1:8" ht="30" x14ac:dyDescent="0.25">
      <c r="A3" s="16" t="s">
        <v>2807</v>
      </c>
    </row>
    <row r="4" spans="1:8" ht="15.75" thickBot="1" x14ac:dyDescent="0.3">
      <c r="A4" s="16"/>
    </row>
    <row r="5" spans="1:8" ht="19.5" thickBot="1" x14ac:dyDescent="0.3">
      <c r="A5" s="118" t="s">
        <v>2764</v>
      </c>
      <c r="B5" s="119"/>
      <c r="C5" s="120"/>
      <c r="D5" s="118" t="s">
        <v>2765</v>
      </c>
      <c r="E5" s="119"/>
      <c r="F5" s="119"/>
      <c r="G5" s="120"/>
    </row>
    <row r="6" spans="1:8" ht="15" customHeight="1" x14ac:dyDescent="0.25">
      <c r="A6" s="10" t="s">
        <v>2766</v>
      </c>
      <c r="B6" s="121" t="s">
        <v>0</v>
      </c>
      <c r="C6" s="121" t="s">
        <v>2769</v>
      </c>
      <c r="D6" s="121" t="s">
        <v>2770</v>
      </c>
      <c r="E6" s="121" t="s">
        <v>2771</v>
      </c>
      <c r="F6" s="121" t="s">
        <v>90</v>
      </c>
      <c r="G6" s="121" t="s">
        <v>91</v>
      </c>
    </row>
    <row r="7" spans="1:8" ht="45" x14ac:dyDescent="0.25">
      <c r="A7" s="10" t="s">
        <v>2767</v>
      </c>
      <c r="B7" s="122"/>
      <c r="C7" s="122"/>
      <c r="D7" s="122"/>
      <c r="E7" s="122"/>
      <c r="F7" s="122"/>
      <c r="G7" s="122"/>
    </row>
    <row r="8" spans="1:8" ht="45.75" thickBot="1" x14ac:dyDescent="0.3">
      <c r="A8" s="11" t="s">
        <v>2768</v>
      </c>
      <c r="B8" s="123"/>
      <c r="C8" s="123"/>
      <c r="D8" s="123"/>
      <c r="E8" s="123"/>
      <c r="F8" s="122"/>
      <c r="G8" s="123"/>
    </row>
    <row r="9" spans="1:8" ht="45.75" thickBot="1" x14ac:dyDescent="0.3">
      <c r="A9" s="12" t="s">
        <v>2772</v>
      </c>
      <c r="B9" s="13" t="s">
        <v>2773</v>
      </c>
      <c r="C9" s="13" t="s">
        <v>2763</v>
      </c>
      <c r="D9" s="14" t="s">
        <v>2774</v>
      </c>
      <c r="E9" s="58" t="s">
        <v>2775</v>
      </c>
      <c r="F9" s="61" t="s">
        <v>2849</v>
      </c>
      <c r="G9" s="64" t="s">
        <v>2850</v>
      </c>
      <c r="H9" s="2"/>
    </row>
    <row r="10" spans="1:8" ht="45.75" thickBot="1" x14ac:dyDescent="0.3">
      <c r="A10" s="12" t="s">
        <v>2776</v>
      </c>
      <c r="B10" s="13" t="s">
        <v>2773</v>
      </c>
      <c r="C10" s="13" t="s">
        <v>2763</v>
      </c>
      <c r="D10" s="14" t="s">
        <v>2777</v>
      </c>
      <c r="E10" s="58" t="s">
        <v>2775</v>
      </c>
      <c r="F10" s="61" t="s">
        <v>2849</v>
      </c>
      <c r="G10" s="59" t="s">
        <v>2850</v>
      </c>
    </row>
    <row r="11" spans="1:8" ht="45.75" thickBot="1" x14ac:dyDescent="0.3">
      <c r="A11" s="12" t="s">
        <v>2772</v>
      </c>
      <c r="B11" s="13" t="s">
        <v>2778</v>
      </c>
      <c r="C11" s="13" t="s">
        <v>2763</v>
      </c>
      <c r="D11" s="14" t="s">
        <v>2774</v>
      </c>
      <c r="E11" s="58" t="s">
        <v>2775</v>
      </c>
      <c r="F11" s="61" t="s">
        <v>2849</v>
      </c>
      <c r="G11" s="60" t="s">
        <v>2779</v>
      </c>
    </row>
    <row r="12" spans="1:8" ht="45.75" thickBot="1" x14ac:dyDescent="0.3">
      <c r="A12" s="12" t="s">
        <v>2776</v>
      </c>
      <c r="B12" s="13" t="s">
        <v>2778</v>
      </c>
      <c r="C12" s="13" t="s">
        <v>2763</v>
      </c>
      <c r="D12" s="14" t="s">
        <v>2777</v>
      </c>
      <c r="E12" s="58" t="s">
        <v>2775</v>
      </c>
      <c r="F12" s="59" t="s">
        <v>2849</v>
      </c>
      <c r="G12" s="65" t="s">
        <v>2779</v>
      </c>
    </row>
    <row r="13" spans="1:8" ht="45.75" thickBot="1" x14ac:dyDescent="0.3">
      <c r="A13" s="12" t="s">
        <v>2772</v>
      </c>
      <c r="B13" s="13" t="s">
        <v>2780</v>
      </c>
      <c r="C13" s="13" t="s">
        <v>2781</v>
      </c>
      <c r="D13" s="14" t="s">
        <v>2774</v>
      </c>
      <c r="E13" s="58" t="s">
        <v>2775</v>
      </c>
      <c r="F13" s="61" t="s">
        <v>2849</v>
      </c>
      <c r="G13" s="59" t="s">
        <v>2850</v>
      </c>
    </row>
    <row r="14" spans="1:8" ht="45.75" thickBot="1" x14ac:dyDescent="0.3">
      <c r="A14" s="12" t="s">
        <v>2772</v>
      </c>
      <c r="B14" s="13" t="s">
        <v>2780</v>
      </c>
      <c r="C14" s="13" t="s">
        <v>2782</v>
      </c>
      <c r="D14" s="14" t="s">
        <v>2775</v>
      </c>
      <c r="E14" s="14" t="s">
        <v>2774</v>
      </c>
      <c r="F14" s="62" t="s">
        <v>2783</v>
      </c>
      <c r="G14" s="59" t="s">
        <v>2850</v>
      </c>
    </row>
    <row r="15" spans="1:8" ht="45.75" thickBot="1" x14ac:dyDescent="0.3">
      <c r="A15" s="12" t="s">
        <v>2776</v>
      </c>
      <c r="B15" s="13" t="s">
        <v>2780</v>
      </c>
      <c r="C15" s="13" t="s">
        <v>2781</v>
      </c>
      <c r="D15" s="14" t="s">
        <v>2777</v>
      </c>
      <c r="E15" s="14" t="s">
        <v>2775</v>
      </c>
      <c r="F15" s="59" t="s">
        <v>2849</v>
      </c>
      <c r="G15" s="59" t="s">
        <v>2850</v>
      </c>
    </row>
    <row r="16" spans="1:8" ht="45.75" thickBot="1" x14ac:dyDescent="0.3">
      <c r="A16" s="12" t="s">
        <v>2776</v>
      </c>
      <c r="B16" s="13" t="s">
        <v>2780</v>
      </c>
      <c r="C16" s="13" t="s">
        <v>2782</v>
      </c>
      <c r="D16" s="14" t="s">
        <v>2775</v>
      </c>
      <c r="E16" s="14" t="s">
        <v>2777</v>
      </c>
      <c r="F16" s="63" t="s">
        <v>2783</v>
      </c>
      <c r="G16" s="59" t="s">
        <v>2850</v>
      </c>
    </row>
    <row r="17" spans="1:7" ht="45.75" thickBot="1" x14ac:dyDescent="0.3">
      <c r="A17" s="12" t="s">
        <v>2772</v>
      </c>
      <c r="B17" s="13" t="s">
        <v>2784</v>
      </c>
      <c r="C17" s="13" t="s">
        <v>2763</v>
      </c>
      <c r="D17" s="14" t="s">
        <v>2774</v>
      </c>
      <c r="E17" s="14" t="s">
        <v>2775</v>
      </c>
      <c r="F17" s="61" t="s">
        <v>2849</v>
      </c>
      <c r="G17" s="65" t="s">
        <v>2779</v>
      </c>
    </row>
    <row r="18" spans="1:7" ht="45.75" thickBot="1" x14ac:dyDescent="0.3">
      <c r="A18" s="12" t="s">
        <v>2776</v>
      </c>
      <c r="B18" s="13" t="s">
        <v>2784</v>
      </c>
      <c r="C18" s="13" t="s">
        <v>2763</v>
      </c>
      <c r="D18" s="14" t="s">
        <v>2777</v>
      </c>
      <c r="E18" s="14" t="s">
        <v>2775</v>
      </c>
      <c r="F18" s="61" t="s">
        <v>2849</v>
      </c>
      <c r="G18" s="65" t="s">
        <v>2779</v>
      </c>
    </row>
    <row r="19" spans="1:7" x14ac:dyDescent="0.25">
      <c r="A19" s="15"/>
    </row>
  </sheetData>
  <customSheetViews>
    <customSheetView guid="{0510C839-4320-4222-83CF-237208C06729}">
      <selection activeCell="D15" sqref="D15"/>
      <pageMargins left="0.7" right="0.7" top="0.75" bottom="0.75" header="0.3" footer="0.3"/>
    </customSheetView>
    <customSheetView guid="{5DC95D46-1CBA-4E54-9BAA-6983432F56BD}">
      <selection activeCell="A13" sqref="A13"/>
      <pageMargins left="0.7" right="0.7" top="0.75" bottom="0.75" header="0.3" footer="0.3"/>
    </customSheetView>
    <customSheetView guid="{559E9211-36A6-41A2-B024-74B2ED4E7A4E}">
      <selection activeCell="H10" sqref="H10"/>
      <pageMargins left="0.7" right="0.7" top="0.75" bottom="0.75" header="0.3" footer="0.3"/>
      <pageSetup paperSize="9" orientation="portrait" r:id="rId1"/>
    </customSheetView>
    <customSheetView guid="{5EAACF08-0BF2-47FE-A274-4EE6278084D9}" topLeftCell="B7">
      <selection activeCell="F13" sqref="F13"/>
      <pageMargins left="0.7" right="0.7" top="0.75" bottom="0.75" header="0.3" footer="0.3"/>
      <pageSetup paperSize="9" orientation="portrait" r:id="rId2"/>
    </customSheetView>
    <customSheetView guid="{6C7F880C-5329-4384-A096-6803C702E802}">
      <selection activeCell="A3" sqref="A3"/>
      <pageMargins left="0.7" right="0.7" top="0.75" bottom="0.75" header="0.3" footer="0.3"/>
    </customSheetView>
  </customSheetViews>
  <mergeCells count="8">
    <mergeCell ref="A5:C5"/>
    <mergeCell ref="D5:G5"/>
    <mergeCell ref="B6:B8"/>
    <mergeCell ref="C6:C8"/>
    <mergeCell ref="D6:D8"/>
    <mergeCell ref="E6:E8"/>
    <mergeCell ref="F6:F8"/>
    <mergeCell ref="G6:G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5"/>
  <sheetViews>
    <sheetView topLeftCell="A4" workbookViewId="0">
      <selection activeCell="C7" sqref="C7"/>
    </sheetView>
  </sheetViews>
  <sheetFormatPr defaultRowHeight="15" x14ac:dyDescent="0.25"/>
  <cols>
    <col min="1" max="1" width="44.28515625" customWidth="1"/>
    <col min="2" max="2" width="43" customWidth="1"/>
    <col min="3" max="3" width="87.7109375" style="2" customWidth="1"/>
  </cols>
  <sheetData>
    <row r="1" spans="1:3" ht="15.75" x14ac:dyDescent="0.25">
      <c r="A1" s="7" t="s">
        <v>2753</v>
      </c>
    </row>
    <row r="2" spans="1:3" x14ac:dyDescent="0.25">
      <c r="A2" s="52" t="s">
        <v>2950</v>
      </c>
    </row>
    <row r="3" spans="1:3" x14ac:dyDescent="0.25">
      <c r="A3" s="3"/>
    </row>
    <row r="4" spans="1:3" x14ac:dyDescent="0.25">
      <c r="A4" s="32" t="s">
        <v>2799</v>
      </c>
      <c r="B4" s="33"/>
      <c r="C4" s="104"/>
    </row>
    <row r="5" spans="1:3" x14ac:dyDescent="0.25">
      <c r="A5" s="34" t="s">
        <v>2805</v>
      </c>
    </row>
    <row r="6" spans="1:3" x14ac:dyDescent="0.25">
      <c r="A6" s="5" t="s">
        <v>2734</v>
      </c>
      <c r="B6" s="5" t="s">
        <v>2903</v>
      </c>
      <c r="C6" s="5" t="s">
        <v>2740</v>
      </c>
    </row>
    <row r="7" spans="1:3" ht="321.75" customHeight="1" x14ac:dyDescent="0.25">
      <c r="A7" s="114" t="s">
        <v>2905</v>
      </c>
      <c r="B7" s="6" t="s">
        <v>2904</v>
      </c>
      <c r="C7" s="9" t="s">
        <v>2957</v>
      </c>
    </row>
    <row r="8" spans="1:3" ht="135" x14ac:dyDescent="0.25">
      <c r="A8" s="114" t="s">
        <v>2905</v>
      </c>
      <c r="B8" s="4" t="s">
        <v>2914</v>
      </c>
      <c r="C8" s="6" t="s">
        <v>2960</v>
      </c>
    </row>
    <row r="9" spans="1:3" ht="15.75" x14ac:dyDescent="0.25">
      <c r="A9" s="96" t="s">
        <v>2905</v>
      </c>
      <c r="B9" s="4" t="s">
        <v>2915</v>
      </c>
      <c r="C9" s="6" t="s">
        <v>2916</v>
      </c>
    </row>
    <row r="10" spans="1:3" x14ac:dyDescent="0.25">
      <c r="A10" s="98"/>
      <c r="B10" s="99"/>
      <c r="C10" s="100"/>
    </row>
    <row r="12" spans="1:3" x14ac:dyDescent="0.25">
      <c r="A12" s="32" t="s">
        <v>2800</v>
      </c>
      <c r="B12" s="33"/>
      <c r="C12" s="104"/>
    </row>
    <row r="13" spans="1:3" x14ac:dyDescent="0.25">
      <c r="A13" s="3"/>
    </row>
    <row r="14" spans="1:3" x14ac:dyDescent="0.25">
      <c r="A14" s="37" t="s">
        <v>2903</v>
      </c>
      <c r="B14" s="30" t="s">
        <v>2803</v>
      </c>
      <c r="C14" s="37" t="s">
        <v>2803</v>
      </c>
    </row>
    <row r="15" spans="1:3" ht="60" x14ac:dyDescent="0.25">
      <c r="A15" s="87" t="s">
        <v>2748</v>
      </c>
      <c r="B15" s="38" t="s">
        <v>2763</v>
      </c>
      <c r="C15" s="31" t="s">
        <v>2935</v>
      </c>
    </row>
  </sheetData>
  <customSheetViews>
    <customSheetView guid="{0510C839-4320-4222-83CF-237208C06729}">
      <selection activeCell="B17" sqref="B17"/>
      <pageMargins left="0.7" right="0.7" top="0.75" bottom="0.75" header="0.3" footer="0.3"/>
      <pageSetup paperSize="9" orientation="portrait" r:id="rId1"/>
    </customSheetView>
    <customSheetView guid="{5DC95D46-1CBA-4E54-9BAA-6983432F56BD}" topLeftCell="A16">
      <selection activeCell="A35" sqref="A35"/>
      <pageMargins left="0.7" right="0.7" top="0.75" bottom="0.75" header="0.3" footer="0.3"/>
      <pageSetup paperSize="9" orientation="portrait" r:id="rId2"/>
    </customSheetView>
    <customSheetView guid="{559E9211-36A6-41A2-B024-74B2ED4E7A4E}" topLeftCell="A16">
      <selection activeCell="A35" sqref="A35"/>
      <pageMargins left="0.7" right="0.7" top="0.75" bottom="0.75" header="0.3" footer="0.3"/>
      <pageSetup paperSize="9" orientation="portrait" r:id="rId3"/>
    </customSheetView>
    <customSheetView guid="{5EAACF08-0BF2-47FE-A274-4EE6278084D9}">
      <selection activeCell="B17" sqref="B17"/>
      <pageMargins left="0.7" right="0.7" top="0.75" bottom="0.75" header="0.3" footer="0.3"/>
      <pageSetup paperSize="9" orientation="portrait" r:id="rId4"/>
    </customSheetView>
    <customSheetView guid="{6C7F880C-5329-4384-A096-6803C702E802}" topLeftCell="A32">
      <selection activeCell="B45" sqref="B45"/>
      <pageMargins left="0.7" right="0.7" top="0.75" bottom="0.75" header="0.3" footer="0.3"/>
      <pageSetup paperSize="9" orientation="portrait" r:id="rId5"/>
    </customSheetView>
  </customSheetView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23"/>
  <sheetViews>
    <sheetView workbookViewId="0">
      <selection activeCell="C15" sqref="C15"/>
    </sheetView>
  </sheetViews>
  <sheetFormatPr defaultRowHeight="15" x14ac:dyDescent="0.25"/>
  <cols>
    <col min="1" max="1" width="37" customWidth="1"/>
    <col min="2" max="2" width="43" customWidth="1"/>
    <col min="3" max="3" width="90.42578125" customWidth="1"/>
  </cols>
  <sheetData>
    <row r="1" spans="1:3" ht="15.75" x14ac:dyDescent="0.25">
      <c r="A1" s="7" t="s">
        <v>2802</v>
      </c>
    </row>
    <row r="2" spans="1:3" x14ac:dyDescent="0.25">
      <c r="A2" s="52" t="s">
        <v>2951</v>
      </c>
    </row>
    <row r="4" spans="1:3" x14ac:dyDescent="0.25">
      <c r="A4" s="32" t="s">
        <v>2799</v>
      </c>
      <c r="B4" s="33"/>
      <c r="C4" s="33"/>
    </row>
    <row r="5" spans="1:3" x14ac:dyDescent="0.25">
      <c r="A5" s="34" t="s">
        <v>2805</v>
      </c>
    </row>
    <row r="6" spans="1:3" x14ac:dyDescent="0.25">
      <c r="A6" s="5" t="s">
        <v>2734</v>
      </c>
      <c r="B6" s="5" t="s">
        <v>2903</v>
      </c>
      <c r="C6" s="5" t="s">
        <v>2740</v>
      </c>
    </row>
    <row r="7" spans="1:3" ht="327" customHeight="1" x14ac:dyDescent="0.25">
      <c r="A7" s="101" t="s">
        <v>2905</v>
      </c>
      <c r="B7" s="6" t="s">
        <v>2904</v>
      </c>
      <c r="C7" s="9" t="s">
        <v>2957</v>
      </c>
    </row>
    <row r="23" ht="32.25" customHeight="1" x14ac:dyDescent="0.25"/>
  </sheetData>
  <customSheetViews>
    <customSheetView guid="{0510C839-4320-4222-83CF-237208C06729}">
      <selection activeCell="A11" sqref="A11"/>
      <pageMargins left="0.7" right="0.7" top="0.75" bottom="0.75" header="0.3" footer="0.3"/>
      <pageSetup paperSize="9" orientation="portrait" r:id="rId1"/>
    </customSheetView>
    <customSheetView guid="{5DC95D46-1CBA-4E54-9BAA-6983432F56BD}">
      <selection activeCell="C13" sqref="C13"/>
      <pageMargins left="0.7" right="0.7" top="0.75" bottom="0.75" header="0.3" footer="0.3"/>
      <pageSetup paperSize="9" orientation="portrait" r:id="rId2"/>
    </customSheetView>
    <customSheetView guid="{559E9211-36A6-41A2-B024-74B2ED4E7A4E}">
      <selection activeCell="C13" sqref="C13"/>
      <pageMargins left="0.7" right="0.7" top="0.75" bottom="0.75" header="0.3" footer="0.3"/>
      <pageSetup paperSize="9" orientation="portrait" r:id="rId3"/>
    </customSheetView>
    <customSheetView guid="{5EAACF08-0BF2-47FE-A274-4EE6278084D9}">
      <selection activeCell="A11" sqref="A11"/>
      <pageMargins left="0.7" right="0.7" top="0.75" bottom="0.75" header="0.3" footer="0.3"/>
      <pageSetup paperSize="9" orientation="portrait" r:id="rId4"/>
    </customSheetView>
    <customSheetView guid="{6C7F880C-5329-4384-A096-6803C702E802}" topLeftCell="A31">
      <selection activeCell="A14" sqref="A14"/>
      <pageMargins left="0.7" right="0.7" top="0.75" bottom="0.75" header="0.3" footer="0.3"/>
      <pageSetup paperSize="9" orientation="portrait" r:id="rId5"/>
    </customSheetView>
  </customSheetView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45"/>
  <sheetViews>
    <sheetView workbookViewId="0">
      <selection activeCell="A30" sqref="A30"/>
    </sheetView>
  </sheetViews>
  <sheetFormatPr defaultColWidth="0" defaultRowHeight="12.75" zeroHeight="1" x14ac:dyDescent="0.2"/>
  <cols>
    <col min="1" max="1" width="49.42578125" style="18" customWidth="1"/>
    <col min="2" max="2" width="15.5703125" style="27" customWidth="1"/>
    <col min="3" max="3" width="17.7109375" style="18" customWidth="1"/>
    <col min="4" max="16384" width="9.140625" style="18" hidden="1"/>
  </cols>
  <sheetData>
    <row r="1" spans="1:3" ht="55.5" customHeight="1" x14ac:dyDescent="0.2">
      <c r="A1" s="103" t="s">
        <v>2919</v>
      </c>
      <c r="B1" s="28" t="s">
        <v>2920</v>
      </c>
      <c r="C1" s="29" t="s">
        <v>2798</v>
      </c>
    </row>
    <row r="2" spans="1:3" ht="20.25" customHeight="1" x14ac:dyDescent="0.2">
      <c r="A2" s="19" t="s">
        <v>2921</v>
      </c>
      <c r="B2" s="20" t="s">
        <v>2789</v>
      </c>
      <c r="C2" s="21">
        <v>200</v>
      </c>
    </row>
    <row r="3" spans="1:3" ht="20.25" customHeight="1" x14ac:dyDescent="0.2">
      <c r="A3" s="19" t="s">
        <v>2922</v>
      </c>
      <c r="B3" s="20" t="s">
        <v>2789</v>
      </c>
      <c r="C3" s="21">
        <v>150</v>
      </c>
    </row>
    <row r="4" spans="1:3" ht="20.25" customHeight="1" x14ac:dyDescent="0.2">
      <c r="A4" s="19" t="s">
        <v>2923</v>
      </c>
      <c r="B4" s="20" t="s">
        <v>2789</v>
      </c>
      <c r="C4" s="21">
        <v>100</v>
      </c>
    </row>
    <row r="5" spans="1:3" ht="20.25" customHeight="1" x14ac:dyDescent="0.2">
      <c r="A5" s="19" t="s">
        <v>2924</v>
      </c>
      <c r="B5" s="20" t="s">
        <v>2790</v>
      </c>
      <c r="C5" s="21">
        <v>0</v>
      </c>
    </row>
    <row r="6" spans="1:3" ht="20.25" customHeight="1" x14ac:dyDescent="0.25">
      <c r="A6" s="19" t="s">
        <v>2925</v>
      </c>
      <c r="B6" s="20" t="s">
        <v>2926</v>
      </c>
      <c r="C6" s="22">
        <v>42644</v>
      </c>
    </row>
    <row r="7" spans="1:3" ht="20.25" customHeight="1" x14ac:dyDescent="0.25">
      <c r="A7" s="19" t="s">
        <v>2927</v>
      </c>
      <c r="B7" s="20" t="s">
        <v>2926</v>
      </c>
      <c r="C7" s="22">
        <v>42826</v>
      </c>
    </row>
    <row r="8" spans="1:3" ht="20.25" customHeight="1" x14ac:dyDescent="0.2">
      <c r="A8" s="19" t="s">
        <v>2928</v>
      </c>
      <c r="B8" s="20" t="s">
        <v>2791</v>
      </c>
      <c r="C8" s="24">
        <f>(YEAR(ENDDATE)-YEAR(STARTDATE))* 360 + (MONTH(ENDDATE)-MONTH(STARTDATE)) * 30 + ( IF( DAY(ENDDATE)=31,30,DAY(ENDDATE)) - IF( DAY(STARTDATE)=31,30,DAY(STARTDATE)) ) + 1</f>
        <v>181</v>
      </c>
    </row>
    <row r="9" spans="1:3" ht="20.25" customHeight="1" x14ac:dyDescent="0.2">
      <c r="A9" s="19" t="s">
        <v>2929</v>
      </c>
      <c r="B9" s="20" t="s">
        <v>2791</v>
      </c>
      <c r="C9" s="23">
        <v>2</v>
      </c>
    </row>
    <row r="10" spans="1:3" ht="20.25" customHeight="1" x14ac:dyDescent="0.2">
      <c r="A10" s="88" t="s">
        <v>2930</v>
      </c>
      <c r="B10" s="20" t="s">
        <v>2791</v>
      </c>
      <c r="C10" s="24">
        <f>DURATIONCALC - INTERRUPTION</f>
        <v>179</v>
      </c>
    </row>
    <row r="11" spans="1:3" ht="20.25" customHeight="1" x14ac:dyDescent="0.2">
      <c r="A11" s="19" t="s">
        <v>2931</v>
      </c>
      <c r="B11" s="20" t="s">
        <v>2791</v>
      </c>
      <c r="C11" s="23">
        <v>10</v>
      </c>
    </row>
    <row r="12" spans="1:3" ht="20.25" customHeight="1" x14ac:dyDescent="0.2">
      <c r="A12" s="19" t="s">
        <v>2932</v>
      </c>
      <c r="B12" s="20" t="s">
        <v>2791</v>
      </c>
      <c r="C12" s="24">
        <f>MOBILITYDURATION-NOTGRANTEDDAYS</f>
        <v>169</v>
      </c>
    </row>
    <row r="13" spans="1:3" ht="20.25" customHeight="1" x14ac:dyDescent="0.2">
      <c r="A13" s="19" t="s">
        <v>2933</v>
      </c>
      <c r="B13" s="20" t="s">
        <v>2794</v>
      </c>
      <c r="C13" s="24">
        <f>ROUNDDOWN(GRANTEDDAYS/30,0)</f>
        <v>5</v>
      </c>
    </row>
    <row r="14" spans="1:3" ht="20.25" customHeight="1" x14ac:dyDescent="0.2">
      <c r="A14" s="19" t="s">
        <v>2934</v>
      </c>
      <c r="B14" s="20" t="s">
        <v>2791</v>
      </c>
      <c r="C14" s="25">
        <f>GRANTEDDAYS-GRANTEDMONTHS*30</f>
        <v>19</v>
      </c>
    </row>
    <row r="15" spans="1:3" ht="20.25" customHeight="1" x14ac:dyDescent="0.2">
      <c r="A15" s="19" t="s">
        <v>2792</v>
      </c>
      <c r="B15" s="20" t="s">
        <v>2789</v>
      </c>
      <c r="C15" s="24">
        <f>MONTHLYBASIC+DISTOPUP</f>
        <v>300</v>
      </c>
    </row>
    <row r="16" spans="1:3" ht="20.25" customHeight="1" x14ac:dyDescent="0.2">
      <c r="A16" s="19" t="s">
        <v>2793</v>
      </c>
      <c r="B16" s="20" t="s">
        <v>2789</v>
      </c>
      <c r="C16" s="24">
        <f>IF(SMPTOPUP &gt;= DISTOPUP, MONTHLYBASIC+SMPTOPUP, MONTHLYBASIC+DISTOPUP)</f>
        <v>350</v>
      </c>
    </row>
    <row r="17" spans="1:3" ht="20.25" customHeight="1" x14ac:dyDescent="0.2">
      <c r="A17" s="19" t="s">
        <v>2795</v>
      </c>
      <c r="B17" s="20" t="s">
        <v>2796</v>
      </c>
      <c r="C17" s="26">
        <f>ROUND(GRANTEDMONTHS*MONTHLYSMSGRANT+GRANTEDREMAININGDAYS*MONTHLYSMSGRANT/30, 0)+SPECIALNEEDS</f>
        <v>1690</v>
      </c>
    </row>
    <row r="18" spans="1:3" ht="20.25" customHeight="1" x14ac:dyDescent="0.2">
      <c r="A18" s="19" t="s">
        <v>2797</v>
      </c>
      <c r="B18" s="20" t="s">
        <v>2796</v>
      </c>
      <c r="C18" s="26">
        <f>ROUND(GRANTEDMONTHS*MONTHLYSMPGRANT+GRANTEDREMAININGDAYS*MONTHLYSMPGRANT/30, 0)+SPECIALNEEDS</f>
        <v>1972</v>
      </c>
    </row>
    <row r="19" spans="1:3" ht="21" hidden="1" customHeight="1" x14ac:dyDescent="0.2"/>
    <row r="20" spans="1:3" x14ac:dyDescent="0.2">
      <c r="B20" s="18"/>
    </row>
    <row r="21" spans="1:3" x14ac:dyDescent="0.2">
      <c r="B21" s="18"/>
    </row>
    <row r="22" spans="1:3" x14ac:dyDescent="0.2">
      <c r="B22" s="18"/>
    </row>
    <row r="23" spans="1:3" x14ac:dyDescent="0.2">
      <c r="B23" s="18"/>
    </row>
    <row r="24" spans="1:3" x14ac:dyDescent="0.2">
      <c r="B24" s="18"/>
    </row>
    <row r="25" spans="1:3" x14ac:dyDescent="0.2">
      <c r="B25" s="18"/>
    </row>
    <row r="26" spans="1:3" x14ac:dyDescent="0.2">
      <c r="B26" s="18"/>
    </row>
    <row r="27" spans="1:3" x14ac:dyDescent="0.2">
      <c r="B27" s="18"/>
    </row>
    <row r="28" spans="1:3" x14ac:dyDescent="0.2">
      <c r="B28" s="18"/>
    </row>
    <row r="29" spans="1:3" x14ac:dyDescent="0.2">
      <c r="B29" s="18"/>
    </row>
    <row r="30" spans="1:3" x14ac:dyDescent="0.2">
      <c r="B30" s="18"/>
    </row>
    <row r="31" spans="1:3" x14ac:dyDescent="0.2">
      <c r="B31" s="18"/>
    </row>
    <row r="32" spans="1:3" x14ac:dyDescent="0.2">
      <c r="B32" s="18"/>
    </row>
    <row r="33" spans="2:2" x14ac:dyDescent="0.2">
      <c r="B33" s="18"/>
    </row>
    <row r="34" spans="2:2" x14ac:dyDescent="0.2">
      <c r="B34" s="18"/>
    </row>
    <row r="35" spans="2:2" x14ac:dyDescent="0.2">
      <c r="B35" s="18"/>
    </row>
    <row r="36" spans="2:2" x14ac:dyDescent="0.2">
      <c r="B36" s="18"/>
    </row>
    <row r="37" spans="2:2" x14ac:dyDescent="0.2">
      <c r="B37" s="18"/>
    </row>
    <row r="38" spans="2:2" x14ac:dyDescent="0.2">
      <c r="B38" s="18"/>
    </row>
    <row r="39" spans="2:2" x14ac:dyDescent="0.2">
      <c r="B39" s="18"/>
    </row>
    <row r="40" spans="2:2" x14ac:dyDescent="0.2">
      <c r="B40" s="18"/>
    </row>
    <row r="41" spans="2:2" x14ac:dyDescent="0.2">
      <c r="B41" s="18"/>
    </row>
    <row r="42" spans="2:2" x14ac:dyDescent="0.2"/>
    <row r="43" spans="2:2" x14ac:dyDescent="0.2"/>
    <row r="44" spans="2:2" x14ac:dyDescent="0.2"/>
    <row r="45" spans="2:2" x14ac:dyDescent="0.2"/>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50"/>
  <sheetViews>
    <sheetView workbookViewId="0">
      <pane ySplit="1" topLeftCell="A17" activePane="bottomLeft" state="frozen"/>
      <selection pane="bottomLeft" activeCell="B32" sqref="B32"/>
    </sheetView>
  </sheetViews>
  <sheetFormatPr defaultRowHeight="15" x14ac:dyDescent="0.25"/>
  <cols>
    <col min="1" max="1" width="20.140625" style="42" customWidth="1"/>
    <col min="2" max="2" width="80.42578125" style="42" customWidth="1"/>
    <col min="3" max="16384" width="9.140625" style="42"/>
  </cols>
  <sheetData>
    <row r="1" spans="1:2" ht="18.75" x14ac:dyDescent="0.25">
      <c r="A1" s="40" t="s">
        <v>2237</v>
      </c>
      <c r="B1" s="41" t="s">
        <v>708</v>
      </c>
    </row>
    <row r="2" spans="1:2" x14ac:dyDescent="0.25">
      <c r="A2" s="50" t="s">
        <v>210</v>
      </c>
      <c r="B2" s="51" t="s">
        <v>211</v>
      </c>
    </row>
    <row r="3" spans="1:2" x14ac:dyDescent="0.25">
      <c r="A3" s="47" t="s">
        <v>212</v>
      </c>
      <c r="B3" s="44" t="s">
        <v>213</v>
      </c>
    </row>
    <row r="4" spans="1:2" x14ac:dyDescent="0.25">
      <c r="A4" s="47" t="s">
        <v>214</v>
      </c>
      <c r="B4" s="44" t="s">
        <v>215</v>
      </c>
    </row>
    <row r="5" spans="1:2" x14ac:dyDescent="0.25">
      <c r="A5" s="47" t="s">
        <v>216</v>
      </c>
      <c r="B5" s="44" t="s">
        <v>217</v>
      </c>
    </row>
    <row r="6" spans="1:2" x14ac:dyDescent="0.25">
      <c r="A6" s="47" t="s">
        <v>218</v>
      </c>
      <c r="B6" s="44" t="s">
        <v>219</v>
      </c>
    </row>
    <row r="7" spans="1:2" x14ac:dyDescent="0.25">
      <c r="A7" s="47" t="s">
        <v>220</v>
      </c>
      <c r="B7" s="44" t="s">
        <v>221</v>
      </c>
    </row>
    <row r="8" spans="1:2" x14ac:dyDescent="0.25">
      <c r="A8" s="50" t="s">
        <v>222</v>
      </c>
      <c r="B8" s="51" t="s">
        <v>223</v>
      </c>
    </row>
    <row r="9" spans="1:2" x14ac:dyDescent="0.25">
      <c r="A9" s="47" t="s">
        <v>224</v>
      </c>
      <c r="B9" s="44" t="s">
        <v>225</v>
      </c>
    </row>
    <row r="10" spans="1:2" x14ac:dyDescent="0.25">
      <c r="A10" s="47" t="s">
        <v>226</v>
      </c>
      <c r="B10" s="44" t="s">
        <v>227</v>
      </c>
    </row>
    <row r="11" spans="1:2" x14ac:dyDescent="0.25">
      <c r="A11" s="47" t="s">
        <v>228</v>
      </c>
      <c r="B11" s="44" t="s">
        <v>229</v>
      </c>
    </row>
    <row r="12" spans="1:2" x14ac:dyDescent="0.25">
      <c r="A12" s="47" t="s">
        <v>230</v>
      </c>
      <c r="B12" s="44" t="s">
        <v>231</v>
      </c>
    </row>
    <row r="13" spans="1:2" x14ac:dyDescent="0.25">
      <c r="A13" s="47" t="s">
        <v>232</v>
      </c>
      <c r="B13" s="44" t="s">
        <v>233</v>
      </c>
    </row>
    <row r="14" spans="1:2" x14ac:dyDescent="0.25">
      <c r="A14" s="46" t="s">
        <v>234</v>
      </c>
      <c r="B14" s="46" t="s">
        <v>235</v>
      </c>
    </row>
    <row r="15" spans="1:2" x14ac:dyDescent="0.25">
      <c r="A15" s="47" t="s">
        <v>236</v>
      </c>
      <c r="B15" s="44" t="s">
        <v>237</v>
      </c>
    </row>
    <row r="16" spans="1:2" x14ac:dyDescent="0.25">
      <c r="A16" s="47" t="s">
        <v>238</v>
      </c>
      <c r="B16" s="44" t="s">
        <v>239</v>
      </c>
    </row>
    <row r="17" spans="1:2" x14ac:dyDescent="0.25">
      <c r="A17" s="47" t="s">
        <v>240</v>
      </c>
      <c r="B17" s="44" t="s">
        <v>241</v>
      </c>
    </row>
    <row r="18" spans="1:2" x14ac:dyDescent="0.25">
      <c r="A18" s="47" t="s">
        <v>242</v>
      </c>
      <c r="B18" s="44" t="s">
        <v>243</v>
      </c>
    </row>
    <row r="19" spans="1:2" x14ac:dyDescent="0.25">
      <c r="A19" s="47" t="s">
        <v>244</v>
      </c>
      <c r="B19" s="44" t="s">
        <v>245</v>
      </c>
    </row>
    <row r="20" spans="1:2" x14ac:dyDescent="0.25">
      <c r="A20" s="47" t="s">
        <v>246</v>
      </c>
      <c r="B20" s="44" t="s">
        <v>247</v>
      </c>
    </row>
    <row r="21" spans="1:2" x14ac:dyDescent="0.25">
      <c r="A21" s="47" t="s">
        <v>248</v>
      </c>
      <c r="B21" s="44" t="s">
        <v>249</v>
      </c>
    </row>
    <row r="22" spans="1:2" x14ac:dyDescent="0.25">
      <c r="A22" s="47" t="s">
        <v>250</v>
      </c>
      <c r="B22" s="44" t="s">
        <v>251</v>
      </c>
    </row>
    <row r="23" spans="1:2" x14ac:dyDescent="0.25">
      <c r="A23" s="47" t="s">
        <v>252</v>
      </c>
      <c r="B23" s="44" t="s">
        <v>253</v>
      </c>
    </row>
    <row r="24" spans="1:2" x14ac:dyDescent="0.25">
      <c r="A24" s="47" t="s">
        <v>254</v>
      </c>
      <c r="B24" s="44" t="s">
        <v>255</v>
      </c>
    </row>
    <row r="25" spans="1:2" x14ac:dyDescent="0.25">
      <c r="A25" s="47" t="s">
        <v>256</v>
      </c>
      <c r="B25" s="44" t="s">
        <v>257</v>
      </c>
    </row>
    <row r="26" spans="1:2" x14ac:dyDescent="0.25">
      <c r="A26" s="47" t="s">
        <v>258</v>
      </c>
      <c r="B26" s="44" t="s">
        <v>259</v>
      </c>
    </row>
    <row r="27" spans="1:2" x14ac:dyDescent="0.25">
      <c r="A27" s="47" t="s">
        <v>260</v>
      </c>
      <c r="B27" s="44" t="s">
        <v>261</v>
      </c>
    </row>
    <row r="28" spans="1:2" x14ac:dyDescent="0.25">
      <c r="A28" s="47" t="s">
        <v>262</v>
      </c>
      <c r="B28" s="44" t="s">
        <v>263</v>
      </c>
    </row>
    <row r="29" spans="1:2" x14ac:dyDescent="0.25">
      <c r="A29" s="47" t="s">
        <v>264</v>
      </c>
      <c r="B29" s="44" t="s">
        <v>265</v>
      </c>
    </row>
    <row r="30" spans="1:2" x14ac:dyDescent="0.25">
      <c r="A30" s="50" t="s">
        <v>266</v>
      </c>
      <c r="B30" s="51" t="s">
        <v>267</v>
      </c>
    </row>
    <row r="31" spans="1:2" x14ac:dyDescent="0.25">
      <c r="A31" s="47" t="s">
        <v>268</v>
      </c>
      <c r="B31" s="44" t="s">
        <v>269</v>
      </c>
    </row>
    <row r="32" spans="1:2" x14ac:dyDescent="0.25">
      <c r="A32" s="47" t="s">
        <v>270</v>
      </c>
      <c r="B32" s="44" t="s">
        <v>271</v>
      </c>
    </row>
    <row r="33" spans="1:2" x14ac:dyDescent="0.25">
      <c r="A33" s="47" t="s">
        <v>272</v>
      </c>
      <c r="B33" s="44" t="s">
        <v>273</v>
      </c>
    </row>
    <row r="34" spans="1:2" x14ac:dyDescent="0.25">
      <c r="A34" s="47" t="s">
        <v>274</v>
      </c>
      <c r="B34" s="44" t="s">
        <v>275</v>
      </c>
    </row>
    <row r="35" spans="1:2" x14ac:dyDescent="0.25">
      <c r="A35" s="47" t="s">
        <v>276</v>
      </c>
      <c r="B35" s="44" t="s">
        <v>277</v>
      </c>
    </row>
    <row r="36" spans="1:2" x14ac:dyDescent="0.25">
      <c r="A36" s="47" t="s">
        <v>278</v>
      </c>
      <c r="B36" s="44" t="s">
        <v>279</v>
      </c>
    </row>
    <row r="37" spans="1:2" x14ac:dyDescent="0.25">
      <c r="A37" s="47" t="s">
        <v>280</v>
      </c>
      <c r="B37" s="44" t="s">
        <v>281</v>
      </c>
    </row>
    <row r="38" spans="1:2" x14ac:dyDescent="0.25">
      <c r="A38" s="47" t="s">
        <v>282</v>
      </c>
      <c r="B38" s="44" t="s">
        <v>283</v>
      </c>
    </row>
    <row r="39" spans="1:2" x14ac:dyDescent="0.25">
      <c r="A39" s="47" t="s">
        <v>284</v>
      </c>
      <c r="B39" s="44" t="s">
        <v>285</v>
      </c>
    </row>
    <row r="40" spans="1:2" x14ac:dyDescent="0.25">
      <c r="A40" s="47" t="s">
        <v>286</v>
      </c>
      <c r="B40" s="44" t="s">
        <v>287</v>
      </c>
    </row>
    <row r="41" spans="1:2" x14ac:dyDescent="0.25">
      <c r="A41" s="47" t="s">
        <v>288</v>
      </c>
      <c r="B41" s="44" t="s">
        <v>289</v>
      </c>
    </row>
    <row r="42" spans="1:2" x14ac:dyDescent="0.25">
      <c r="A42" s="47" t="s">
        <v>290</v>
      </c>
      <c r="B42" s="44" t="s">
        <v>291</v>
      </c>
    </row>
    <row r="43" spans="1:2" x14ac:dyDescent="0.25">
      <c r="A43" s="47" t="s">
        <v>292</v>
      </c>
      <c r="B43" s="44" t="s">
        <v>293</v>
      </c>
    </row>
    <row r="44" spans="1:2" x14ac:dyDescent="0.25">
      <c r="A44" s="47" t="s">
        <v>294</v>
      </c>
      <c r="B44" s="44" t="s">
        <v>295</v>
      </c>
    </row>
    <row r="45" spans="1:2" x14ac:dyDescent="0.25">
      <c r="A45" s="47" t="s">
        <v>296</v>
      </c>
      <c r="B45" s="44" t="s">
        <v>297</v>
      </c>
    </row>
    <row r="46" spans="1:2" x14ac:dyDescent="0.25">
      <c r="A46" s="47" t="s">
        <v>298</v>
      </c>
      <c r="B46" s="44" t="s">
        <v>299</v>
      </c>
    </row>
    <row r="47" spans="1:2" x14ac:dyDescent="0.25">
      <c r="A47" s="47" t="s">
        <v>300</v>
      </c>
      <c r="B47" s="44" t="s">
        <v>301</v>
      </c>
    </row>
    <row r="48" spans="1:2" x14ac:dyDescent="0.25">
      <c r="A48" s="47" t="s">
        <v>302</v>
      </c>
      <c r="B48" s="44" t="s">
        <v>303</v>
      </c>
    </row>
    <row r="49" spans="1:2" x14ac:dyDescent="0.25">
      <c r="A49" s="47" t="s">
        <v>304</v>
      </c>
      <c r="B49" s="44" t="s">
        <v>305</v>
      </c>
    </row>
    <row r="50" spans="1:2" x14ac:dyDescent="0.25">
      <c r="A50" s="47" t="s">
        <v>306</v>
      </c>
      <c r="B50" s="44" t="s">
        <v>307</v>
      </c>
    </row>
    <row r="51" spans="1:2" x14ac:dyDescent="0.25">
      <c r="A51" s="47" t="s">
        <v>308</v>
      </c>
      <c r="B51" s="44" t="s">
        <v>309</v>
      </c>
    </row>
    <row r="52" spans="1:2" x14ac:dyDescent="0.25">
      <c r="A52" s="47" t="s">
        <v>310</v>
      </c>
      <c r="B52" s="44" t="s">
        <v>311</v>
      </c>
    </row>
    <row r="53" spans="1:2" x14ac:dyDescent="0.25">
      <c r="A53" s="47" t="s">
        <v>312</v>
      </c>
      <c r="B53" s="44" t="s">
        <v>313</v>
      </c>
    </row>
    <row r="54" spans="1:2" x14ac:dyDescent="0.25">
      <c r="A54" s="47" t="s">
        <v>314</v>
      </c>
      <c r="B54" s="44" t="s">
        <v>315</v>
      </c>
    </row>
    <row r="55" spans="1:2" x14ac:dyDescent="0.25">
      <c r="A55" s="47" t="s">
        <v>316</v>
      </c>
      <c r="B55" s="44" t="s">
        <v>317</v>
      </c>
    </row>
    <row r="56" spans="1:2" x14ac:dyDescent="0.25">
      <c r="A56" s="47" t="s">
        <v>318</v>
      </c>
      <c r="B56" s="44" t="s">
        <v>319</v>
      </c>
    </row>
    <row r="57" spans="1:2" x14ac:dyDescent="0.25">
      <c r="A57" s="47" t="s">
        <v>320</v>
      </c>
      <c r="B57" s="44" t="s">
        <v>321</v>
      </c>
    </row>
    <row r="58" spans="1:2" x14ac:dyDescent="0.25">
      <c r="A58" s="50" t="s">
        <v>322</v>
      </c>
      <c r="B58" s="51" t="s">
        <v>323</v>
      </c>
    </row>
    <row r="59" spans="1:2" x14ac:dyDescent="0.25">
      <c r="A59" s="47" t="s">
        <v>324</v>
      </c>
      <c r="B59" s="44" t="s">
        <v>325</v>
      </c>
    </row>
    <row r="60" spans="1:2" x14ac:dyDescent="0.25">
      <c r="A60" s="47" t="s">
        <v>326</v>
      </c>
      <c r="B60" s="44" t="s">
        <v>327</v>
      </c>
    </row>
    <row r="61" spans="1:2" x14ac:dyDescent="0.25">
      <c r="A61" s="50" t="s">
        <v>328</v>
      </c>
      <c r="B61" s="51" t="s">
        <v>329</v>
      </c>
    </row>
    <row r="62" spans="1:2" x14ac:dyDescent="0.25">
      <c r="A62" s="50" t="s">
        <v>330</v>
      </c>
      <c r="B62" s="51" t="s">
        <v>331</v>
      </c>
    </row>
    <row r="63" spans="1:2" x14ac:dyDescent="0.25">
      <c r="A63" s="47" t="s">
        <v>332</v>
      </c>
      <c r="B63" s="44" t="s">
        <v>333</v>
      </c>
    </row>
    <row r="64" spans="1:2" x14ac:dyDescent="0.25">
      <c r="A64" s="47" t="s">
        <v>334</v>
      </c>
      <c r="B64" s="44" t="s">
        <v>335</v>
      </c>
    </row>
    <row r="65" spans="1:2" x14ac:dyDescent="0.25">
      <c r="A65" s="47" t="s">
        <v>336</v>
      </c>
      <c r="B65" s="44" t="s">
        <v>337</v>
      </c>
    </row>
    <row r="66" spans="1:2" x14ac:dyDescent="0.25">
      <c r="A66" s="47" t="s">
        <v>338</v>
      </c>
      <c r="B66" s="44" t="s">
        <v>339</v>
      </c>
    </row>
    <row r="67" spans="1:2" x14ac:dyDescent="0.25">
      <c r="A67" s="50" t="s">
        <v>340</v>
      </c>
      <c r="B67" s="51" t="s">
        <v>341</v>
      </c>
    </row>
    <row r="68" spans="1:2" x14ac:dyDescent="0.25">
      <c r="A68" s="50" t="s">
        <v>342</v>
      </c>
      <c r="B68" s="51" t="s">
        <v>343</v>
      </c>
    </row>
    <row r="69" spans="1:2" x14ac:dyDescent="0.25">
      <c r="A69" s="50" t="s">
        <v>344</v>
      </c>
      <c r="B69" s="51" t="s">
        <v>345</v>
      </c>
    </row>
    <row r="70" spans="1:2" x14ac:dyDescent="0.25">
      <c r="A70" s="47" t="s">
        <v>346</v>
      </c>
      <c r="B70" s="44" t="s">
        <v>347</v>
      </c>
    </row>
    <row r="71" spans="1:2" x14ac:dyDescent="0.25">
      <c r="A71" s="47" t="s">
        <v>348</v>
      </c>
      <c r="B71" s="44" t="s">
        <v>349</v>
      </c>
    </row>
    <row r="72" spans="1:2" x14ac:dyDescent="0.25">
      <c r="A72" s="47" t="s">
        <v>350</v>
      </c>
      <c r="B72" s="44" t="s">
        <v>351</v>
      </c>
    </row>
    <row r="73" spans="1:2" x14ac:dyDescent="0.25">
      <c r="A73" s="47" t="s">
        <v>352</v>
      </c>
      <c r="B73" s="44" t="s">
        <v>353</v>
      </c>
    </row>
    <row r="74" spans="1:2" x14ac:dyDescent="0.25">
      <c r="A74" s="47" t="s">
        <v>354</v>
      </c>
      <c r="B74" s="44" t="s">
        <v>355</v>
      </c>
    </row>
    <row r="75" spans="1:2" x14ac:dyDescent="0.25">
      <c r="A75" s="47" t="s">
        <v>356</v>
      </c>
      <c r="B75" s="44" t="s">
        <v>357</v>
      </c>
    </row>
    <row r="76" spans="1:2" x14ac:dyDescent="0.25">
      <c r="A76" s="47" t="s">
        <v>358</v>
      </c>
      <c r="B76" s="44" t="s">
        <v>359</v>
      </c>
    </row>
    <row r="77" spans="1:2" x14ac:dyDescent="0.25">
      <c r="A77" s="47" t="s">
        <v>360</v>
      </c>
      <c r="B77" s="44" t="s">
        <v>361</v>
      </c>
    </row>
    <row r="78" spans="1:2" x14ac:dyDescent="0.25">
      <c r="A78" s="47" t="s">
        <v>362</v>
      </c>
      <c r="B78" s="44" t="s">
        <v>363</v>
      </c>
    </row>
    <row r="79" spans="1:2" x14ac:dyDescent="0.25">
      <c r="A79" s="47" t="s">
        <v>364</v>
      </c>
      <c r="B79" s="44" t="s">
        <v>365</v>
      </c>
    </row>
    <row r="80" spans="1:2" x14ac:dyDescent="0.25">
      <c r="A80" s="47" t="s">
        <v>366</v>
      </c>
      <c r="B80" s="44" t="s">
        <v>367</v>
      </c>
    </row>
    <row r="81" spans="1:2" x14ac:dyDescent="0.25">
      <c r="A81" s="47" t="s">
        <v>368</v>
      </c>
      <c r="B81" s="44" t="s">
        <v>369</v>
      </c>
    </row>
    <row r="82" spans="1:2" x14ac:dyDescent="0.25">
      <c r="A82" s="47" t="s">
        <v>370</v>
      </c>
      <c r="B82" s="44" t="s">
        <v>371</v>
      </c>
    </row>
    <row r="83" spans="1:2" x14ac:dyDescent="0.25">
      <c r="A83" s="47" t="s">
        <v>372</v>
      </c>
      <c r="B83" s="44" t="s">
        <v>373</v>
      </c>
    </row>
    <row r="84" spans="1:2" x14ac:dyDescent="0.25">
      <c r="A84" s="47" t="s">
        <v>374</v>
      </c>
      <c r="B84" s="44" t="s">
        <v>375</v>
      </c>
    </row>
    <row r="85" spans="1:2" x14ac:dyDescent="0.25">
      <c r="A85" s="47" t="s">
        <v>376</v>
      </c>
      <c r="B85" s="44" t="s">
        <v>377</v>
      </c>
    </row>
    <row r="86" spans="1:2" x14ac:dyDescent="0.25">
      <c r="A86" s="47" t="s">
        <v>378</v>
      </c>
      <c r="B86" s="44" t="s">
        <v>379</v>
      </c>
    </row>
    <row r="87" spans="1:2" x14ac:dyDescent="0.25">
      <c r="A87" s="50" t="s">
        <v>380</v>
      </c>
      <c r="B87" s="51" t="s">
        <v>381</v>
      </c>
    </row>
    <row r="88" spans="1:2" x14ac:dyDescent="0.25">
      <c r="A88" s="50" t="s">
        <v>382</v>
      </c>
      <c r="B88" s="51" t="s">
        <v>383</v>
      </c>
    </row>
    <row r="89" spans="1:2" x14ac:dyDescent="0.25">
      <c r="A89" s="50" t="s">
        <v>384</v>
      </c>
      <c r="B89" s="51" t="s">
        <v>385</v>
      </c>
    </row>
    <row r="90" spans="1:2" x14ac:dyDescent="0.25">
      <c r="A90" s="47" t="s">
        <v>386</v>
      </c>
      <c r="B90" s="44" t="s">
        <v>387</v>
      </c>
    </row>
    <row r="91" spans="1:2" x14ac:dyDescent="0.25">
      <c r="A91" s="47" t="s">
        <v>388</v>
      </c>
      <c r="B91" s="44" t="s">
        <v>389</v>
      </c>
    </row>
    <row r="92" spans="1:2" x14ac:dyDescent="0.25">
      <c r="A92" s="47" t="s">
        <v>390</v>
      </c>
      <c r="B92" s="44" t="s">
        <v>391</v>
      </c>
    </row>
    <row r="93" spans="1:2" x14ac:dyDescent="0.25">
      <c r="A93" s="47" t="s">
        <v>392</v>
      </c>
      <c r="B93" s="44" t="s">
        <v>393</v>
      </c>
    </row>
    <row r="94" spans="1:2" x14ac:dyDescent="0.25">
      <c r="A94" s="47" t="s">
        <v>394</v>
      </c>
      <c r="B94" s="44" t="s">
        <v>395</v>
      </c>
    </row>
    <row r="95" spans="1:2" x14ac:dyDescent="0.25">
      <c r="A95" s="47" t="s">
        <v>396</v>
      </c>
      <c r="B95" s="44" t="s">
        <v>397</v>
      </c>
    </row>
    <row r="96" spans="1:2" x14ac:dyDescent="0.25">
      <c r="A96" s="47" t="s">
        <v>398</v>
      </c>
      <c r="B96" s="44" t="s">
        <v>399</v>
      </c>
    </row>
    <row r="97" spans="1:2" x14ac:dyDescent="0.25">
      <c r="A97" s="47" t="s">
        <v>400</v>
      </c>
      <c r="B97" s="44" t="s">
        <v>401</v>
      </c>
    </row>
    <row r="98" spans="1:2" x14ac:dyDescent="0.25">
      <c r="A98" s="47" t="s">
        <v>402</v>
      </c>
      <c r="B98" s="44" t="s">
        <v>403</v>
      </c>
    </row>
    <row r="99" spans="1:2" x14ac:dyDescent="0.25">
      <c r="A99" s="47" t="s">
        <v>404</v>
      </c>
      <c r="B99" s="44" t="s">
        <v>405</v>
      </c>
    </row>
    <row r="100" spans="1:2" x14ac:dyDescent="0.25">
      <c r="A100" s="47" t="s">
        <v>406</v>
      </c>
      <c r="B100" s="44" t="s">
        <v>407</v>
      </c>
    </row>
    <row r="101" spans="1:2" x14ac:dyDescent="0.25">
      <c r="A101" s="47" t="s">
        <v>408</v>
      </c>
      <c r="B101" s="44" t="s">
        <v>409</v>
      </c>
    </row>
    <row r="102" spans="1:2" x14ac:dyDescent="0.25">
      <c r="A102" s="47" t="s">
        <v>410</v>
      </c>
      <c r="B102" s="44" t="s">
        <v>411</v>
      </c>
    </row>
    <row r="103" spans="1:2" x14ac:dyDescent="0.25">
      <c r="A103" s="47" t="s">
        <v>412</v>
      </c>
      <c r="B103" s="44" t="s">
        <v>413</v>
      </c>
    </row>
    <row r="104" spans="1:2" x14ac:dyDescent="0.25">
      <c r="A104" s="47" t="s">
        <v>414</v>
      </c>
      <c r="B104" s="44" t="s">
        <v>415</v>
      </c>
    </row>
    <row r="105" spans="1:2" x14ac:dyDescent="0.25">
      <c r="A105" s="47" t="s">
        <v>416</v>
      </c>
      <c r="B105" s="44" t="s">
        <v>417</v>
      </c>
    </row>
    <row r="106" spans="1:2" x14ac:dyDescent="0.25">
      <c r="A106" s="47" t="s">
        <v>418</v>
      </c>
      <c r="B106" s="44" t="s">
        <v>419</v>
      </c>
    </row>
    <row r="107" spans="1:2" x14ac:dyDescent="0.25">
      <c r="A107" s="47" t="s">
        <v>420</v>
      </c>
      <c r="B107" s="44" t="s">
        <v>421</v>
      </c>
    </row>
    <row r="108" spans="1:2" x14ac:dyDescent="0.25">
      <c r="A108" s="47" t="s">
        <v>422</v>
      </c>
      <c r="B108" s="44" t="s">
        <v>423</v>
      </c>
    </row>
    <row r="109" spans="1:2" x14ac:dyDescent="0.25">
      <c r="A109" s="47" t="s">
        <v>424</v>
      </c>
      <c r="B109" s="44" t="s">
        <v>425</v>
      </c>
    </row>
    <row r="110" spans="1:2" x14ac:dyDescent="0.25">
      <c r="A110" s="47" t="s">
        <v>426</v>
      </c>
      <c r="B110" s="44" t="s">
        <v>427</v>
      </c>
    </row>
    <row r="111" spans="1:2" x14ac:dyDescent="0.25">
      <c r="A111" s="47" t="s">
        <v>428</v>
      </c>
      <c r="B111" s="44" t="s">
        <v>429</v>
      </c>
    </row>
    <row r="112" spans="1:2" x14ac:dyDescent="0.25">
      <c r="A112" s="47" t="s">
        <v>430</v>
      </c>
      <c r="B112" s="44" t="s">
        <v>431</v>
      </c>
    </row>
    <row r="113" spans="1:2" x14ac:dyDescent="0.25">
      <c r="A113" s="47" t="s">
        <v>432</v>
      </c>
      <c r="B113" s="44" t="s">
        <v>433</v>
      </c>
    </row>
    <row r="114" spans="1:2" x14ac:dyDescent="0.25">
      <c r="A114" s="47" t="s">
        <v>434</v>
      </c>
      <c r="B114" s="44" t="s">
        <v>435</v>
      </c>
    </row>
    <row r="115" spans="1:2" x14ac:dyDescent="0.25">
      <c r="A115" s="47" t="s">
        <v>436</v>
      </c>
      <c r="B115" s="44" t="s">
        <v>437</v>
      </c>
    </row>
    <row r="116" spans="1:2" x14ac:dyDescent="0.25">
      <c r="A116" s="47" t="s">
        <v>438</v>
      </c>
      <c r="B116" s="44" t="s">
        <v>439</v>
      </c>
    </row>
    <row r="117" spans="1:2" x14ac:dyDescent="0.25">
      <c r="A117" s="47" t="s">
        <v>440</v>
      </c>
      <c r="B117" s="44" t="s">
        <v>441</v>
      </c>
    </row>
    <row r="118" spans="1:2" x14ac:dyDescent="0.25">
      <c r="A118" s="47" t="s">
        <v>442</v>
      </c>
      <c r="B118" s="44" t="s">
        <v>443</v>
      </c>
    </row>
    <row r="119" spans="1:2" x14ac:dyDescent="0.25">
      <c r="A119" s="47" t="s">
        <v>444</v>
      </c>
      <c r="B119" s="44" t="s">
        <v>445</v>
      </c>
    </row>
    <row r="120" spans="1:2" x14ac:dyDescent="0.25">
      <c r="A120" s="47" t="s">
        <v>446</v>
      </c>
      <c r="B120" s="44" t="s">
        <v>447</v>
      </c>
    </row>
    <row r="121" spans="1:2" x14ac:dyDescent="0.25">
      <c r="A121" s="47" t="s">
        <v>448</v>
      </c>
      <c r="B121" s="44" t="s">
        <v>449</v>
      </c>
    </row>
    <row r="122" spans="1:2" x14ac:dyDescent="0.25">
      <c r="A122" s="47" t="s">
        <v>450</v>
      </c>
      <c r="B122" s="44" t="s">
        <v>451</v>
      </c>
    </row>
    <row r="123" spans="1:2" x14ac:dyDescent="0.25">
      <c r="A123" s="47" t="s">
        <v>452</v>
      </c>
      <c r="B123" s="44" t="s">
        <v>453</v>
      </c>
    </row>
    <row r="124" spans="1:2" x14ac:dyDescent="0.25">
      <c r="A124" s="47" t="s">
        <v>454</v>
      </c>
      <c r="B124" s="44" t="s">
        <v>455</v>
      </c>
    </row>
    <row r="125" spans="1:2" x14ac:dyDescent="0.25">
      <c r="A125" s="47" t="s">
        <v>456</v>
      </c>
      <c r="B125" s="44" t="s">
        <v>457</v>
      </c>
    </row>
    <row r="126" spans="1:2" x14ac:dyDescent="0.25">
      <c r="A126" s="47" t="s">
        <v>458</v>
      </c>
      <c r="B126" s="44" t="s">
        <v>459</v>
      </c>
    </row>
    <row r="127" spans="1:2" x14ac:dyDescent="0.25">
      <c r="A127" s="47" t="s">
        <v>460</v>
      </c>
      <c r="B127" s="44" t="s">
        <v>461</v>
      </c>
    </row>
    <row r="128" spans="1:2" x14ac:dyDescent="0.25">
      <c r="A128" s="47" t="s">
        <v>462</v>
      </c>
      <c r="B128" s="44" t="s">
        <v>463</v>
      </c>
    </row>
    <row r="129" spans="1:2" x14ac:dyDescent="0.25">
      <c r="A129" s="47" t="s">
        <v>464</v>
      </c>
      <c r="B129" s="44" t="s">
        <v>465</v>
      </c>
    </row>
    <row r="130" spans="1:2" x14ac:dyDescent="0.25">
      <c r="A130" s="47" t="s">
        <v>466</v>
      </c>
      <c r="B130" s="44" t="s">
        <v>467</v>
      </c>
    </row>
    <row r="131" spans="1:2" x14ac:dyDescent="0.25">
      <c r="A131" s="47" t="s">
        <v>468</v>
      </c>
      <c r="B131" s="44" t="s">
        <v>469</v>
      </c>
    </row>
    <row r="132" spans="1:2" x14ac:dyDescent="0.25">
      <c r="A132" s="47" t="s">
        <v>470</v>
      </c>
      <c r="B132" s="44" t="s">
        <v>471</v>
      </c>
    </row>
    <row r="133" spans="1:2" x14ac:dyDescent="0.25">
      <c r="A133" s="47" t="s">
        <v>472</v>
      </c>
      <c r="B133" s="44" t="s">
        <v>473</v>
      </c>
    </row>
    <row r="134" spans="1:2" x14ac:dyDescent="0.25">
      <c r="A134" s="47" t="s">
        <v>474</v>
      </c>
      <c r="B134" s="44" t="s">
        <v>475</v>
      </c>
    </row>
    <row r="135" spans="1:2" x14ac:dyDescent="0.25">
      <c r="A135" s="47" t="s">
        <v>476</v>
      </c>
      <c r="B135" s="44" t="s">
        <v>477</v>
      </c>
    </row>
    <row r="136" spans="1:2" x14ac:dyDescent="0.25">
      <c r="A136" s="47" t="s">
        <v>478</v>
      </c>
      <c r="B136" s="44" t="s">
        <v>479</v>
      </c>
    </row>
    <row r="137" spans="1:2" x14ac:dyDescent="0.25">
      <c r="A137" s="47" t="s">
        <v>480</v>
      </c>
      <c r="B137" s="44" t="s">
        <v>481</v>
      </c>
    </row>
    <row r="138" spans="1:2" x14ac:dyDescent="0.25">
      <c r="A138" s="47" t="s">
        <v>482</v>
      </c>
      <c r="B138" s="44" t="s">
        <v>483</v>
      </c>
    </row>
    <row r="139" spans="1:2" x14ac:dyDescent="0.25">
      <c r="A139" s="47" t="s">
        <v>484</v>
      </c>
      <c r="B139" s="44" t="s">
        <v>485</v>
      </c>
    </row>
    <row r="140" spans="1:2" x14ac:dyDescent="0.25">
      <c r="A140" s="47" t="s">
        <v>486</v>
      </c>
      <c r="B140" s="44" t="s">
        <v>487</v>
      </c>
    </row>
    <row r="141" spans="1:2" x14ac:dyDescent="0.25">
      <c r="A141" s="47" t="s">
        <v>488</v>
      </c>
      <c r="B141" s="44" t="s">
        <v>489</v>
      </c>
    </row>
    <row r="142" spans="1:2" x14ac:dyDescent="0.25">
      <c r="A142" s="47" t="s">
        <v>490</v>
      </c>
      <c r="B142" s="44" t="s">
        <v>491</v>
      </c>
    </row>
    <row r="143" spans="1:2" x14ac:dyDescent="0.25">
      <c r="A143" s="47" t="s">
        <v>492</v>
      </c>
      <c r="B143" s="44" t="s">
        <v>493</v>
      </c>
    </row>
    <row r="144" spans="1:2" x14ac:dyDescent="0.25">
      <c r="A144" s="47" t="s">
        <v>494</v>
      </c>
      <c r="B144" s="44" t="s">
        <v>495</v>
      </c>
    </row>
    <row r="145" spans="1:2" x14ac:dyDescent="0.25">
      <c r="A145" s="47" t="s">
        <v>496</v>
      </c>
      <c r="B145" s="44" t="s">
        <v>497</v>
      </c>
    </row>
    <row r="146" spans="1:2" x14ac:dyDescent="0.25">
      <c r="A146" s="47" t="s">
        <v>498</v>
      </c>
      <c r="B146" s="44" t="s">
        <v>499</v>
      </c>
    </row>
    <row r="147" spans="1:2" x14ac:dyDescent="0.25">
      <c r="A147" s="47" t="s">
        <v>500</v>
      </c>
      <c r="B147" s="44" t="s">
        <v>501</v>
      </c>
    </row>
    <row r="148" spans="1:2" x14ac:dyDescent="0.25">
      <c r="A148" s="47" t="s">
        <v>502</v>
      </c>
      <c r="B148" s="44" t="s">
        <v>503</v>
      </c>
    </row>
    <row r="149" spans="1:2" x14ac:dyDescent="0.25">
      <c r="A149" s="47" t="s">
        <v>504</v>
      </c>
      <c r="B149" s="44" t="s">
        <v>505</v>
      </c>
    </row>
    <row r="150" spans="1:2" x14ac:dyDescent="0.25">
      <c r="A150" s="47" t="s">
        <v>506</v>
      </c>
      <c r="B150" s="44" t="s">
        <v>507</v>
      </c>
    </row>
    <row r="151" spans="1:2" x14ac:dyDescent="0.25">
      <c r="A151" s="47" t="s">
        <v>508</v>
      </c>
      <c r="B151" s="44" t="s">
        <v>509</v>
      </c>
    </row>
    <row r="152" spans="1:2" x14ac:dyDescent="0.25">
      <c r="A152" s="47" t="s">
        <v>510</v>
      </c>
      <c r="B152" s="44" t="s">
        <v>511</v>
      </c>
    </row>
    <row r="153" spans="1:2" x14ac:dyDescent="0.25">
      <c r="A153" s="47" t="s">
        <v>512</v>
      </c>
      <c r="B153" s="44" t="s">
        <v>513</v>
      </c>
    </row>
    <row r="154" spans="1:2" x14ac:dyDescent="0.25">
      <c r="A154" s="47" t="s">
        <v>514</v>
      </c>
      <c r="B154" s="44" t="s">
        <v>515</v>
      </c>
    </row>
    <row r="155" spans="1:2" x14ac:dyDescent="0.25">
      <c r="A155" s="47" t="s">
        <v>516</v>
      </c>
      <c r="B155" s="44" t="s">
        <v>517</v>
      </c>
    </row>
    <row r="156" spans="1:2" x14ac:dyDescent="0.25">
      <c r="A156" s="47" t="s">
        <v>518</v>
      </c>
      <c r="B156" s="44" t="s">
        <v>519</v>
      </c>
    </row>
    <row r="157" spans="1:2" x14ac:dyDescent="0.25">
      <c r="A157" s="50" t="s">
        <v>520</v>
      </c>
      <c r="B157" s="51" t="s">
        <v>521</v>
      </c>
    </row>
    <row r="158" spans="1:2" x14ac:dyDescent="0.25">
      <c r="A158" s="47" t="s">
        <v>522</v>
      </c>
      <c r="B158" s="44" t="s">
        <v>523</v>
      </c>
    </row>
    <row r="159" spans="1:2" x14ac:dyDescent="0.25">
      <c r="A159" s="50" t="s">
        <v>524</v>
      </c>
      <c r="B159" s="51" t="s">
        <v>525</v>
      </c>
    </row>
    <row r="160" spans="1:2" x14ac:dyDescent="0.25">
      <c r="A160" s="47" t="s">
        <v>526</v>
      </c>
      <c r="B160" s="44" t="s">
        <v>527</v>
      </c>
    </row>
    <row r="161" spans="1:2" x14ac:dyDescent="0.25">
      <c r="A161" s="47" t="s">
        <v>528</v>
      </c>
      <c r="B161" s="44" t="s">
        <v>529</v>
      </c>
    </row>
    <row r="162" spans="1:2" x14ac:dyDescent="0.25">
      <c r="A162" s="47" t="s">
        <v>530</v>
      </c>
      <c r="B162" s="44" t="s">
        <v>531</v>
      </c>
    </row>
    <row r="163" spans="1:2" x14ac:dyDescent="0.25">
      <c r="A163" s="47" t="s">
        <v>532</v>
      </c>
      <c r="B163" s="44" t="s">
        <v>533</v>
      </c>
    </row>
    <row r="164" spans="1:2" x14ac:dyDescent="0.25">
      <c r="A164" s="47" t="s">
        <v>534</v>
      </c>
      <c r="B164" s="44" t="s">
        <v>535</v>
      </c>
    </row>
    <row r="165" spans="1:2" x14ac:dyDescent="0.25">
      <c r="A165" s="47" t="s">
        <v>536</v>
      </c>
      <c r="B165" s="44" t="s">
        <v>537</v>
      </c>
    </row>
    <row r="166" spans="1:2" x14ac:dyDescent="0.25">
      <c r="A166" s="47" t="s">
        <v>538</v>
      </c>
      <c r="B166" s="44" t="s">
        <v>539</v>
      </c>
    </row>
    <row r="167" spans="1:2" x14ac:dyDescent="0.25">
      <c r="A167" s="47" t="s">
        <v>540</v>
      </c>
      <c r="B167" s="44" t="s">
        <v>541</v>
      </c>
    </row>
    <row r="168" spans="1:2" x14ac:dyDescent="0.25">
      <c r="A168" s="47" t="s">
        <v>542</v>
      </c>
      <c r="B168" s="44" t="s">
        <v>543</v>
      </c>
    </row>
    <row r="169" spans="1:2" x14ac:dyDescent="0.25">
      <c r="A169" s="47" t="s">
        <v>544</v>
      </c>
      <c r="B169" s="44" t="s">
        <v>545</v>
      </c>
    </row>
    <row r="170" spans="1:2" x14ac:dyDescent="0.25">
      <c r="A170" s="47" t="s">
        <v>546</v>
      </c>
      <c r="B170" s="44" t="s">
        <v>547</v>
      </c>
    </row>
    <row r="171" spans="1:2" x14ac:dyDescent="0.25">
      <c r="A171" s="47" t="s">
        <v>548</v>
      </c>
      <c r="B171" s="44" t="s">
        <v>549</v>
      </c>
    </row>
    <row r="172" spans="1:2" x14ac:dyDescent="0.25">
      <c r="A172" s="47" t="s">
        <v>550</v>
      </c>
      <c r="B172" s="44" t="s">
        <v>551</v>
      </c>
    </row>
    <row r="173" spans="1:2" x14ac:dyDescent="0.25">
      <c r="A173" s="47" t="s">
        <v>552</v>
      </c>
      <c r="B173" s="44" t="s">
        <v>553</v>
      </c>
    </row>
    <row r="174" spans="1:2" x14ac:dyDescent="0.25">
      <c r="A174" s="47" t="s">
        <v>554</v>
      </c>
      <c r="B174" s="44" t="s">
        <v>555</v>
      </c>
    </row>
    <row r="175" spans="1:2" x14ac:dyDescent="0.25">
      <c r="A175" s="47" t="s">
        <v>556</v>
      </c>
      <c r="B175" s="44" t="s">
        <v>557</v>
      </c>
    </row>
    <row r="176" spans="1:2" x14ac:dyDescent="0.25">
      <c r="A176" s="47" t="s">
        <v>558</v>
      </c>
      <c r="B176" s="44" t="s">
        <v>559</v>
      </c>
    </row>
    <row r="177" spans="1:2" x14ac:dyDescent="0.25">
      <c r="A177" s="47" t="s">
        <v>560</v>
      </c>
      <c r="B177" s="44" t="s">
        <v>561</v>
      </c>
    </row>
    <row r="178" spans="1:2" x14ac:dyDescent="0.25">
      <c r="A178" s="47" t="s">
        <v>562</v>
      </c>
      <c r="B178" s="44" t="s">
        <v>563</v>
      </c>
    </row>
    <row r="179" spans="1:2" x14ac:dyDescent="0.25">
      <c r="A179" s="50" t="s">
        <v>564</v>
      </c>
      <c r="B179" s="51" t="s">
        <v>565</v>
      </c>
    </row>
    <row r="180" spans="1:2" x14ac:dyDescent="0.25">
      <c r="A180" s="47" t="s">
        <v>566</v>
      </c>
      <c r="B180" s="44" t="s">
        <v>567</v>
      </c>
    </row>
    <row r="181" spans="1:2" x14ac:dyDescent="0.25">
      <c r="A181" s="47" t="s">
        <v>568</v>
      </c>
      <c r="B181" s="44" t="s">
        <v>569</v>
      </c>
    </row>
    <row r="182" spans="1:2" x14ac:dyDescent="0.25">
      <c r="A182" s="47" t="s">
        <v>570</v>
      </c>
      <c r="B182" s="44" t="s">
        <v>571</v>
      </c>
    </row>
    <row r="183" spans="1:2" x14ac:dyDescent="0.25">
      <c r="A183" s="47" t="s">
        <v>572</v>
      </c>
      <c r="B183" s="44" t="s">
        <v>573</v>
      </c>
    </row>
    <row r="184" spans="1:2" x14ac:dyDescent="0.25">
      <c r="A184" s="47" t="s">
        <v>574</v>
      </c>
      <c r="B184" s="44" t="s">
        <v>575</v>
      </c>
    </row>
    <row r="185" spans="1:2" x14ac:dyDescent="0.25">
      <c r="A185" s="47" t="s">
        <v>576</v>
      </c>
      <c r="B185" s="44" t="s">
        <v>577</v>
      </c>
    </row>
    <row r="186" spans="1:2" x14ac:dyDescent="0.25">
      <c r="A186" s="50" t="s">
        <v>578</v>
      </c>
      <c r="B186" s="51" t="s">
        <v>579</v>
      </c>
    </row>
    <row r="187" spans="1:2" x14ac:dyDescent="0.25">
      <c r="A187" s="47" t="s">
        <v>580</v>
      </c>
      <c r="B187" s="44" t="s">
        <v>581</v>
      </c>
    </row>
    <row r="188" spans="1:2" x14ac:dyDescent="0.25">
      <c r="A188" s="50" t="s">
        <v>582</v>
      </c>
      <c r="B188" s="51" t="s">
        <v>583</v>
      </c>
    </row>
    <row r="189" spans="1:2" x14ac:dyDescent="0.25">
      <c r="A189" s="50" t="s">
        <v>584</v>
      </c>
      <c r="B189" s="51" t="s">
        <v>585</v>
      </c>
    </row>
    <row r="190" spans="1:2" x14ac:dyDescent="0.25">
      <c r="A190" s="47" t="s">
        <v>586</v>
      </c>
      <c r="B190" s="44" t="s">
        <v>587</v>
      </c>
    </row>
    <row r="191" spans="1:2" x14ac:dyDescent="0.25">
      <c r="A191" s="47" t="s">
        <v>588</v>
      </c>
      <c r="B191" s="44" t="s">
        <v>589</v>
      </c>
    </row>
    <row r="192" spans="1:2" x14ac:dyDescent="0.25">
      <c r="A192" s="47" t="s">
        <v>590</v>
      </c>
      <c r="B192" s="44" t="s">
        <v>591</v>
      </c>
    </row>
    <row r="193" spans="1:2" x14ac:dyDescent="0.25">
      <c r="A193" s="47" t="s">
        <v>592</v>
      </c>
      <c r="B193" s="44" t="s">
        <v>593</v>
      </c>
    </row>
    <row r="194" spans="1:2" x14ac:dyDescent="0.25">
      <c r="A194" s="47" t="s">
        <v>594</v>
      </c>
      <c r="B194" s="44" t="s">
        <v>595</v>
      </c>
    </row>
    <row r="195" spans="1:2" x14ac:dyDescent="0.25">
      <c r="A195" s="47" t="s">
        <v>596</v>
      </c>
      <c r="B195" s="44" t="s">
        <v>597</v>
      </c>
    </row>
    <row r="196" spans="1:2" x14ac:dyDescent="0.25">
      <c r="A196" s="47" t="s">
        <v>598</v>
      </c>
      <c r="B196" s="44" t="s">
        <v>599</v>
      </c>
    </row>
    <row r="197" spans="1:2" x14ac:dyDescent="0.25">
      <c r="A197" s="47" t="s">
        <v>600</v>
      </c>
      <c r="B197" s="44" t="s">
        <v>601</v>
      </c>
    </row>
    <row r="198" spans="1:2" x14ac:dyDescent="0.25">
      <c r="A198" s="47" t="s">
        <v>602</v>
      </c>
      <c r="B198" s="44" t="s">
        <v>603</v>
      </c>
    </row>
    <row r="199" spans="1:2" x14ac:dyDescent="0.25">
      <c r="A199" s="47" t="s">
        <v>604</v>
      </c>
      <c r="B199" s="44" t="s">
        <v>605</v>
      </c>
    </row>
    <row r="200" spans="1:2" x14ac:dyDescent="0.25">
      <c r="A200" s="47" t="s">
        <v>606</v>
      </c>
      <c r="B200" s="44" t="s">
        <v>607</v>
      </c>
    </row>
    <row r="201" spans="1:2" x14ac:dyDescent="0.25">
      <c r="A201" s="47" t="s">
        <v>608</v>
      </c>
      <c r="B201" s="44" t="s">
        <v>609</v>
      </c>
    </row>
    <row r="202" spans="1:2" x14ac:dyDescent="0.25">
      <c r="A202" s="47" t="s">
        <v>610</v>
      </c>
      <c r="B202" s="44" t="s">
        <v>611</v>
      </c>
    </row>
    <row r="203" spans="1:2" x14ac:dyDescent="0.25">
      <c r="A203" s="47" t="s">
        <v>612</v>
      </c>
      <c r="B203" s="44" t="s">
        <v>613</v>
      </c>
    </row>
    <row r="204" spans="1:2" x14ac:dyDescent="0.25">
      <c r="A204" s="47" t="s">
        <v>614</v>
      </c>
      <c r="B204" s="44" t="s">
        <v>615</v>
      </c>
    </row>
    <row r="205" spans="1:2" x14ac:dyDescent="0.25">
      <c r="A205" s="47" t="s">
        <v>616</v>
      </c>
      <c r="B205" s="44" t="s">
        <v>617</v>
      </c>
    </row>
    <row r="206" spans="1:2" x14ac:dyDescent="0.25">
      <c r="A206" s="47" t="s">
        <v>618</v>
      </c>
      <c r="B206" s="44" t="s">
        <v>619</v>
      </c>
    </row>
    <row r="207" spans="1:2" x14ac:dyDescent="0.25">
      <c r="A207" s="47" t="s">
        <v>620</v>
      </c>
      <c r="B207" s="44" t="s">
        <v>621</v>
      </c>
    </row>
    <row r="208" spans="1:2" x14ac:dyDescent="0.25">
      <c r="A208" s="47" t="s">
        <v>622</v>
      </c>
      <c r="B208" s="44" t="s">
        <v>623</v>
      </c>
    </row>
    <row r="209" spans="1:2" x14ac:dyDescent="0.25">
      <c r="A209" s="47" t="s">
        <v>624</v>
      </c>
      <c r="B209" s="44" t="s">
        <v>625</v>
      </c>
    </row>
    <row r="210" spans="1:2" x14ac:dyDescent="0.25">
      <c r="A210" s="47" t="s">
        <v>626</v>
      </c>
      <c r="B210" s="44" t="s">
        <v>627</v>
      </c>
    </row>
    <row r="211" spans="1:2" x14ac:dyDescent="0.25">
      <c r="A211" s="47" t="s">
        <v>628</v>
      </c>
      <c r="B211" s="44" t="s">
        <v>629</v>
      </c>
    </row>
    <row r="212" spans="1:2" x14ac:dyDescent="0.25">
      <c r="A212" s="47" t="s">
        <v>630</v>
      </c>
      <c r="B212" s="44" t="s">
        <v>631</v>
      </c>
    </row>
    <row r="213" spans="1:2" x14ac:dyDescent="0.25">
      <c r="A213" s="47" t="s">
        <v>632</v>
      </c>
      <c r="B213" s="44" t="s">
        <v>633</v>
      </c>
    </row>
    <row r="214" spans="1:2" x14ac:dyDescent="0.25">
      <c r="A214" s="47" t="s">
        <v>634</v>
      </c>
      <c r="B214" s="44" t="s">
        <v>635</v>
      </c>
    </row>
    <row r="215" spans="1:2" x14ac:dyDescent="0.25">
      <c r="A215" s="47" t="s">
        <v>636</v>
      </c>
      <c r="B215" s="44" t="s">
        <v>637</v>
      </c>
    </row>
    <row r="216" spans="1:2" x14ac:dyDescent="0.25">
      <c r="A216" s="47" t="s">
        <v>638</v>
      </c>
      <c r="B216" s="44" t="s">
        <v>639</v>
      </c>
    </row>
    <row r="217" spans="1:2" x14ac:dyDescent="0.25">
      <c r="A217" s="47" t="s">
        <v>640</v>
      </c>
      <c r="B217" s="44" t="s">
        <v>641</v>
      </c>
    </row>
    <row r="218" spans="1:2" x14ac:dyDescent="0.25">
      <c r="A218" s="47" t="s">
        <v>642</v>
      </c>
      <c r="B218" s="44" t="s">
        <v>643</v>
      </c>
    </row>
    <row r="219" spans="1:2" x14ac:dyDescent="0.25">
      <c r="A219" s="47" t="s">
        <v>644</v>
      </c>
      <c r="B219" s="44" t="s">
        <v>645</v>
      </c>
    </row>
    <row r="220" spans="1:2" x14ac:dyDescent="0.25">
      <c r="A220" s="47" t="s">
        <v>646</v>
      </c>
      <c r="B220" s="44" t="s">
        <v>647</v>
      </c>
    </row>
    <row r="221" spans="1:2" x14ac:dyDescent="0.25">
      <c r="A221" s="47" t="s">
        <v>648</v>
      </c>
      <c r="B221" s="44" t="s">
        <v>649</v>
      </c>
    </row>
    <row r="222" spans="1:2" x14ac:dyDescent="0.25">
      <c r="A222" s="47" t="s">
        <v>650</v>
      </c>
      <c r="B222" s="44" t="s">
        <v>651</v>
      </c>
    </row>
    <row r="223" spans="1:2" x14ac:dyDescent="0.25">
      <c r="A223" s="47" t="s">
        <v>652</v>
      </c>
      <c r="B223" s="44" t="s">
        <v>653</v>
      </c>
    </row>
    <row r="224" spans="1:2" x14ac:dyDescent="0.25">
      <c r="A224" s="47" t="s">
        <v>654</v>
      </c>
      <c r="B224" s="44" t="s">
        <v>655</v>
      </c>
    </row>
    <row r="225" spans="1:2" x14ac:dyDescent="0.25">
      <c r="A225" s="47" t="s">
        <v>656</v>
      </c>
      <c r="B225" s="44" t="s">
        <v>657</v>
      </c>
    </row>
    <row r="226" spans="1:2" x14ac:dyDescent="0.25">
      <c r="A226" s="47" t="s">
        <v>658</v>
      </c>
      <c r="B226" s="44" t="s">
        <v>659</v>
      </c>
    </row>
    <row r="227" spans="1:2" x14ac:dyDescent="0.25">
      <c r="A227" s="47" t="s">
        <v>660</v>
      </c>
      <c r="B227" s="44" t="s">
        <v>661</v>
      </c>
    </row>
    <row r="228" spans="1:2" x14ac:dyDescent="0.25">
      <c r="A228" s="47" t="s">
        <v>662</v>
      </c>
      <c r="B228" s="44" t="s">
        <v>663</v>
      </c>
    </row>
    <row r="229" spans="1:2" x14ac:dyDescent="0.25">
      <c r="A229" s="47" t="s">
        <v>664</v>
      </c>
      <c r="B229" s="44" t="s">
        <v>665</v>
      </c>
    </row>
    <row r="230" spans="1:2" x14ac:dyDescent="0.25">
      <c r="A230" s="47" t="s">
        <v>666</v>
      </c>
      <c r="B230" s="44" t="s">
        <v>667</v>
      </c>
    </row>
    <row r="231" spans="1:2" x14ac:dyDescent="0.25">
      <c r="A231" s="47" t="s">
        <v>668</v>
      </c>
      <c r="B231" s="44" t="s">
        <v>669</v>
      </c>
    </row>
    <row r="232" spans="1:2" x14ac:dyDescent="0.25">
      <c r="A232" s="47" t="s">
        <v>670</v>
      </c>
      <c r="B232" s="44" t="s">
        <v>671</v>
      </c>
    </row>
    <row r="233" spans="1:2" x14ac:dyDescent="0.25">
      <c r="A233" s="47" t="s">
        <v>672</v>
      </c>
      <c r="B233" s="44" t="s">
        <v>673</v>
      </c>
    </row>
    <row r="234" spans="1:2" x14ac:dyDescent="0.25">
      <c r="A234" s="47" t="s">
        <v>674</v>
      </c>
      <c r="B234" s="44" t="s">
        <v>675</v>
      </c>
    </row>
    <row r="235" spans="1:2" x14ac:dyDescent="0.25">
      <c r="A235" s="47" t="s">
        <v>676</v>
      </c>
      <c r="B235" s="44" t="s">
        <v>677</v>
      </c>
    </row>
    <row r="236" spans="1:2" x14ac:dyDescent="0.25">
      <c r="A236" s="47" t="s">
        <v>678</v>
      </c>
      <c r="B236" s="44" t="s">
        <v>679</v>
      </c>
    </row>
    <row r="237" spans="1:2" x14ac:dyDescent="0.25">
      <c r="A237" s="47" t="s">
        <v>680</v>
      </c>
      <c r="B237" s="44" t="s">
        <v>681</v>
      </c>
    </row>
    <row r="238" spans="1:2" x14ac:dyDescent="0.25">
      <c r="A238" s="47" t="s">
        <v>682</v>
      </c>
      <c r="B238" s="44" t="s">
        <v>683</v>
      </c>
    </row>
    <row r="239" spans="1:2" x14ac:dyDescent="0.25">
      <c r="A239" s="47" t="s">
        <v>684</v>
      </c>
      <c r="B239" s="44" t="s">
        <v>685</v>
      </c>
    </row>
    <row r="240" spans="1:2" x14ac:dyDescent="0.25">
      <c r="A240" s="47" t="s">
        <v>686</v>
      </c>
      <c r="B240" s="44" t="s">
        <v>687</v>
      </c>
    </row>
    <row r="241" spans="1:2" x14ac:dyDescent="0.25">
      <c r="A241" s="47" t="s">
        <v>688</v>
      </c>
      <c r="B241" s="44" t="s">
        <v>689</v>
      </c>
    </row>
    <row r="242" spans="1:2" x14ac:dyDescent="0.25">
      <c r="A242" s="47" t="s">
        <v>690</v>
      </c>
      <c r="B242" s="44" t="s">
        <v>691</v>
      </c>
    </row>
    <row r="243" spans="1:2" x14ac:dyDescent="0.25">
      <c r="A243" s="47" t="s">
        <v>692</v>
      </c>
      <c r="B243" s="44" t="s">
        <v>693</v>
      </c>
    </row>
    <row r="244" spans="1:2" x14ac:dyDescent="0.25">
      <c r="A244" s="47" t="s">
        <v>694</v>
      </c>
      <c r="B244" s="44" t="s">
        <v>695</v>
      </c>
    </row>
    <row r="245" spans="1:2" x14ac:dyDescent="0.25">
      <c r="A245" s="47" t="s">
        <v>696</v>
      </c>
      <c r="B245" s="44" t="s">
        <v>697</v>
      </c>
    </row>
    <row r="246" spans="1:2" x14ac:dyDescent="0.25">
      <c r="A246" s="50" t="s">
        <v>698</v>
      </c>
      <c r="B246" s="51" t="s">
        <v>699</v>
      </c>
    </row>
    <row r="247" spans="1:2" x14ac:dyDescent="0.25">
      <c r="A247" s="47" t="s">
        <v>700</v>
      </c>
      <c r="B247" s="44" t="s">
        <v>701</v>
      </c>
    </row>
    <row r="248" spans="1:2" x14ac:dyDescent="0.25">
      <c r="A248" s="47" t="s">
        <v>702</v>
      </c>
      <c r="B248" s="44" t="s">
        <v>703</v>
      </c>
    </row>
    <row r="249" spans="1:2" x14ac:dyDescent="0.25">
      <c r="A249" s="47" t="s">
        <v>704</v>
      </c>
      <c r="B249" s="44" t="s">
        <v>705</v>
      </c>
    </row>
    <row r="250" spans="1:2" x14ac:dyDescent="0.25">
      <c r="A250" s="47" t="s">
        <v>706</v>
      </c>
      <c r="B250" s="44" t="s">
        <v>707</v>
      </c>
    </row>
  </sheetData>
  <autoFilter ref="A1:B250"/>
  <customSheetViews>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1"/>
      <autoFilter ref="A1:B250"/>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2"/>
      <autoFilter ref="A1:B250"/>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59E9211-36A6-41A2-B024-74B2ED4E7A4E}" showAutoFilter="1">
      <pane ySplit="1" topLeftCell="A2" activePane="bottomLeft" state="frozen"/>
      <selection pane="bottomLeft" activeCell="B19" sqref="B19"/>
      <pageMargins left="0.7" right="0.7" top="0.75" bottom="0.75" header="0.3" footer="0.3"/>
      <pageSetup paperSize="9" orientation="portrait" r:id="rId4"/>
      <autoFilter ref="A1:B250"/>
    </customSheetView>
    <customSheetView guid="{5EAACF08-0BF2-47FE-A274-4EE6278084D9}" showAutoFilter="1">
      <pane ySplit="1" topLeftCell="A8" activePane="bottomLeft" state="frozen"/>
      <selection pane="bottomLeft" activeCell="B34" sqref="B34"/>
      <pageMargins left="0.7" right="0.7" top="0.75" bottom="0.75" header="0.3" footer="0.3"/>
      <pageSetup paperSize="9" orientation="portrait" r:id="rId5"/>
      <autoFilter ref="A1:B250"/>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0"/>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Overview</vt:lpstr>
      <vt:lpstr>KA103 - SM</vt:lpstr>
      <vt:lpstr>KA103 - ST</vt:lpstr>
      <vt:lpstr>KA103 - Budget</vt:lpstr>
      <vt:lpstr>Validation Erasmus Code</vt:lpstr>
      <vt:lpstr>SM Changes 2015 vs 2016</vt:lpstr>
      <vt:lpstr>ST Changes 2015 vs 2016</vt:lpstr>
      <vt:lpstr>SM Grant Calculation</vt:lpstr>
      <vt:lpstr>COUNTRIES</vt:lpstr>
      <vt:lpstr>PROGRAMME_COUNTRIES</vt:lpstr>
      <vt:lpstr>DISTANCE_BANDS</vt:lpstr>
      <vt:lpstr>EDUCATION_FIELDS</vt:lpstr>
      <vt:lpstr>EDUCATION_LEVELS</vt:lpstr>
      <vt:lpstr>LANGUAGES</vt:lpstr>
      <vt:lpstr>NUTS</vt:lpstr>
      <vt:lpstr>ORGANISATION_TYPES</vt:lpstr>
      <vt:lpstr>SENIORITY</vt:lpstr>
      <vt:lpstr>TRAINING_TYPE</vt:lpstr>
      <vt:lpstr>WORK_CATEGORY</vt:lpstr>
      <vt:lpstr>'SM Grant Calculation'!DISTOPUP</vt:lpstr>
      <vt:lpstr>'SM Grant Calculation'!DURATIONCALC</vt:lpstr>
      <vt:lpstr>'SM Grant Calculation'!ENDDATE</vt:lpstr>
      <vt:lpstr>'SM Grant Calculation'!GRANTEDDAYS</vt:lpstr>
      <vt:lpstr>'SM Grant Calculation'!GRANTEDMONTHS</vt:lpstr>
      <vt:lpstr>'SM Grant Calculation'!GRANTEDREMAININGDAYS</vt:lpstr>
      <vt:lpstr>'SM Grant Calculation'!INTERRUPTION</vt:lpstr>
      <vt:lpstr>MOBDURATION</vt:lpstr>
      <vt:lpstr>'SM Grant Calculation'!MOBILITYDURATION</vt:lpstr>
      <vt:lpstr>'SM Grant Calculation'!MONTHLYBASIC</vt:lpstr>
      <vt:lpstr>'SM Grant Calculation'!MONTHLYSMPGRANT</vt:lpstr>
      <vt:lpstr>'SM Grant Calculation'!MONTHLYSMSGRANT</vt:lpstr>
      <vt:lpstr>'SM Grant Calculation'!NOTGRANTEDDAYS</vt:lpstr>
      <vt:lpstr>'SM Grant Calculation'!SMPTOPUP</vt:lpstr>
      <vt:lpstr>'SM Grant Calculation'!SPECIALNEEDS</vt:lpstr>
      <vt:lpstr>'SM Grant Calculation'!STARTDATE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Sonja Mavsar</cp:lastModifiedBy>
  <cp:lastPrinted>2015-04-21T12:00:48Z</cp:lastPrinted>
  <dcterms:created xsi:type="dcterms:W3CDTF">2015-01-08T10:14:56Z</dcterms:created>
  <dcterms:modified xsi:type="dcterms:W3CDTF">2016-06-15T08:20:14Z</dcterms:modified>
</cp:coreProperties>
</file>